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5" yWindow="3720" windowWidth="15480" windowHeight="4545" tabRatio="910" firstSheet="25" activeTab="36"/>
  </bookViews>
  <sheets>
    <sheet name="first" sheetId="179" r:id="rId1"/>
    <sheet name="Preface" sheetId="95" r:id="rId2"/>
    <sheet name="Index  " sheetId="182" r:id="rId3"/>
    <sheet name="Introduction " sheetId="183" r:id="rId4"/>
    <sheet name="Data " sheetId="98" r:id="rId5"/>
    <sheet name="Concepts " sheetId="99" r:id="rId6"/>
    <sheet name="CH1" sheetId="3" r:id="rId7"/>
    <sheet name="1 " sheetId="202" r:id="rId8"/>
    <sheet name="2" sheetId="203" r:id="rId9"/>
    <sheet name="CH2" sheetId="207" r:id="rId10"/>
    <sheet name="3" sheetId="204" r:id="rId11"/>
    <sheet name="4" sheetId="205" r:id="rId12"/>
    <sheet name="5" sheetId="208" r:id="rId13"/>
    <sheet name="6" sheetId="209" r:id="rId14"/>
    <sheet name="7" sheetId="210" r:id="rId15"/>
    <sheet name="8" sheetId="211" r:id="rId16"/>
    <sheet name="9" sheetId="212" r:id="rId17"/>
    <sheet name="10" sheetId="213" r:id="rId18"/>
    <sheet name="11" sheetId="214" r:id="rId19"/>
    <sheet name="12" sheetId="215" r:id="rId20"/>
    <sheet name="13" sheetId="216" r:id="rId21"/>
    <sheet name="14" sheetId="217" r:id="rId22"/>
    <sheet name="15" sheetId="218" r:id="rId23"/>
    <sheet name="16" sheetId="219" r:id="rId24"/>
    <sheet name="CH3" sheetId="206" r:id="rId25"/>
    <sheet name="17" sheetId="220" r:id="rId26"/>
    <sheet name="18" sheetId="221" r:id="rId27"/>
    <sheet name="19" sheetId="222" r:id="rId28"/>
    <sheet name="20" sheetId="223" r:id="rId29"/>
    <sheet name="21" sheetId="224" r:id="rId30"/>
    <sheet name="22" sheetId="225" r:id="rId31"/>
    <sheet name="23" sheetId="226" r:id="rId32"/>
    <sheet name="24" sheetId="227" r:id="rId33"/>
    <sheet name="25" sheetId="228" r:id="rId34"/>
    <sheet name="26" sheetId="229" r:id="rId35"/>
    <sheet name="27" sheetId="230" r:id="rId36"/>
    <sheet name="28" sheetId="231" r:id="rId37"/>
    <sheet name="29" sheetId="232" r:id="rId38"/>
    <sheet name="30" sheetId="233" r:id="rId39"/>
    <sheet name="CH4" sheetId="47" r:id="rId40"/>
    <sheet name="31" sheetId="135" r:id="rId41"/>
    <sheet name="32" sheetId="136" r:id="rId42"/>
    <sheet name="33" sheetId="137" r:id="rId43"/>
    <sheet name="34" sheetId="138" r:id="rId44"/>
    <sheet name="35" sheetId="139" r:id="rId45"/>
    <sheet name="36" sheetId="140" r:id="rId46"/>
    <sheet name="37" sheetId="86" r:id="rId47"/>
    <sheet name="38" sheetId="141" r:id="rId48"/>
    <sheet name="39" sheetId="142" r:id="rId49"/>
    <sheet name="40" sheetId="143" r:id="rId50"/>
    <sheet name="41" sheetId="144" r:id="rId51"/>
    <sheet name="42" sheetId="145" r:id="rId52"/>
    <sheet name="43" sheetId="161" r:id="rId53"/>
    <sheet name="44" sheetId="147" r:id="rId54"/>
    <sheet name="Appendix" sheetId="48" r:id="rId55"/>
  </sheets>
  <definedNames>
    <definedName name="_xlnm.Print_Area" localSheetId="7">'1 '!$A$1:$J$16</definedName>
    <definedName name="_xlnm.Print_Area" localSheetId="17">'10'!$A$1:$N$14</definedName>
    <definedName name="_xlnm.Print_Area" localSheetId="18">'11'!$A$1:$N$61</definedName>
    <definedName name="_xlnm.Print_Area" localSheetId="19">'12'!$A$1:$K$27</definedName>
    <definedName name="_xlnm.Print_Area" localSheetId="20">'13'!$A$1:$M$17</definedName>
    <definedName name="_xlnm.Print_Area" localSheetId="21">'14'!$A$1:$M$63</definedName>
    <definedName name="_xlnm.Print_Area" localSheetId="22">'15'!$A$1:$K$17</definedName>
    <definedName name="_xlnm.Print_Area" localSheetId="23">'16'!$A$1:$K$64</definedName>
    <definedName name="_xlnm.Print_Area" localSheetId="25">'17'!$A$1:$M$16</definedName>
    <definedName name="_xlnm.Print_Area" localSheetId="26">'18'!$A$1:$M$67</definedName>
    <definedName name="_xlnm.Print_Area" localSheetId="27">'19'!$A$1:$J$17</definedName>
    <definedName name="_xlnm.Print_Area" localSheetId="8">'2'!$A$1:$J$67</definedName>
    <definedName name="_xlnm.Print_Area" localSheetId="28">'20'!$A$1:$J$68</definedName>
    <definedName name="_xlnm.Print_Area" localSheetId="29">'21'!$A$1:$J$20</definedName>
    <definedName name="_xlnm.Print_Area" localSheetId="30">'22'!$A$1:$L$14</definedName>
    <definedName name="_xlnm.Print_Area" localSheetId="31">'23'!$A$1:$L$65</definedName>
    <definedName name="_xlnm.Print_Area" localSheetId="32">'24'!$A$1:$N$14</definedName>
    <definedName name="_xlnm.Print_Area" localSheetId="33">'25'!$A$1:$N$65</definedName>
    <definedName name="_xlnm.Print_Area" localSheetId="34">'26'!$A$1:$K$29</definedName>
    <definedName name="_xlnm.Print_Area" localSheetId="35">'27'!$A$1:$M$16</definedName>
    <definedName name="_xlnm.Print_Area" localSheetId="36">'28'!$A$1:$M$67</definedName>
    <definedName name="_xlnm.Print_Area" localSheetId="37">'29'!$A$1:$K$17</definedName>
    <definedName name="_xlnm.Print_Area" localSheetId="10">'3'!$A$1:$M$16</definedName>
    <definedName name="_xlnm.Print_Area" localSheetId="38">'30'!$A$1:$K$68</definedName>
    <definedName name="_xlnm.Print_Area" localSheetId="40">'31'!$A$1:$M$16</definedName>
    <definedName name="_xlnm.Print_Area" localSheetId="41">'32'!$A$1:$M$67</definedName>
    <definedName name="_xlnm.Print_Area" localSheetId="42">'33'!$A$1:$J$17</definedName>
    <definedName name="_xlnm.Print_Area" localSheetId="43">'34'!$A$1:$J$66</definedName>
    <definedName name="_xlnm.Print_Area" localSheetId="44">'35'!$A$1:$J$20</definedName>
    <definedName name="_xlnm.Print_Area" localSheetId="45">'36'!$A$1:$L$14</definedName>
    <definedName name="_xlnm.Print_Area" localSheetId="46">'37'!$A$1:$L$65</definedName>
    <definedName name="_xlnm.Print_Area" localSheetId="47">'38'!$A$1:$N$14</definedName>
    <definedName name="_xlnm.Print_Area" localSheetId="48">'39'!$A$1:$N$64</definedName>
    <definedName name="_xlnm.Print_Area" localSheetId="11">'4'!$A$1:$M$63</definedName>
    <definedName name="_xlnm.Print_Area" localSheetId="49">'40'!$A$1:$K$29</definedName>
    <definedName name="_xlnm.Print_Area" localSheetId="50">'41'!$A$1:$M$16</definedName>
    <definedName name="_xlnm.Print_Area" localSheetId="51">'42'!$A$1:$M$67</definedName>
    <definedName name="_xlnm.Print_Area" localSheetId="53">'44'!$A$1:$K$68</definedName>
    <definedName name="_xlnm.Print_Area" localSheetId="12">'5'!$A$1:$J$16</definedName>
    <definedName name="_xlnm.Print_Area" localSheetId="13">'6'!$A$1:$J$63</definedName>
    <definedName name="_xlnm.Print_Area" localSheetId="14">'7'!$A$1:$J$20</definedName>
    <definedName name="_xlnm.Print_Area" localSheetId="15">'8'!$A$1:$L$14</definedName>
    <definedName name="_xlnm.Print_Area" localSheetId="16">'9'!$A$1:$L$61</definedName>
    <definedName name="_xlnm.Print_Area" localSheetId="54">Appendix!$A$1:$A$1</definedName>
    <definedName name="_xlnm.Print_Area" localSheetId="6">'CH1'!$A$1:$A$1</definedName>
    <definedName name="_xlnm.Print_Area" localSheetId="9">'CH2'!$A$1:$A$1</definedName>
    <definedName name="_xlnm.Print_Area" localSheetId="24">'CH3'!$A$1:$A$1</definedName>
    <definedName name="_xlnm.Print_Area" localSheetId="39">'CH4'!$A$1</definedName>
    <definedName name="_xlnm.Print_Area" localSheetId="5">'Concepts '!$A$1:$E$91</definedName>
    <definedName name="_xlnm.Print_Area" localSheetId="4">'Data '!$A$1:$E$9</definedName>
    <definedName name="_xlnm.Print_Area" localSheetId="0">first!$A$1:$D$7</definedName>
    <definedName name="_xlnm.Print_Area" localSheetId="2">'Index  '!$A$1:$E$58</definedName>
    <definedName name="_xlnm.Print_Area" localSheetId="3">'Introduction '!$A$1:$E$16</definedName>
    <definedName name="_xlnm.Print_Area" localSheetId="1">Preface!$A$1:$E$7</definedName>
    <definedName name="_xlnm.Print_Titles" localSheetId="18">'11'!$1:$10</definedName>
    <definedName name="_xlnm.Print_Titles" localSheetId="21">'14'!$1:$12</definedName>
    <definedName name="_xlnm.Print_Titles" localSheetId="23">'16'!$1:$12</definedName>
    <definedName name="_xlnm.Print_Titles" localSheetId="26">'18'!$1:$12</definedName>
    <definedName name="_xlnm.Print_Titles" localSheetId="8">'2'!$1:$12</definedName>
    <definedName name="_xlnm.Print_Titles" localSheetId="28">'20'!$1:$12</definedName>
    <definedName name="_xlnm.Print_Titles" localSheetId="31">'23'!$1:$10</definedName>
    <definedName name="_xlnm.Print_Titles" localSheetId="33">'25'!$1:$10</definedName>
    <definedName name="_xlnm.Print_Titles" localSheetId="36">'28'!$1:$12</definedName>
    <definedName name="_xlnm.Print_Titles" localSheetId="38">'30'!$1:$12</definedName>
    <definedName name="_xlnm.Print_Titles" localSheetId="41">'32'!$1:$12</definedName>
    <definedName name="_xlnm.Print_Titles" localSheetId="43">'34'!$1:$12</definedName>
    <definedName name="_xlnm.Print_Titles" localSheetId="46">'37'!$1:$10</definedName>
    <definedName name="_xlnm.Print_Titles" localSheetId="48">'39'!$1:$10</definedName>
    <definedName name="_xlnm.Print_Titles" localSheetId="11">'4'!$1:$12</definedName>
    <definedName name="_xlnm.Print_Titles" localSheetId="51">'42'!$1:$12</definedName>
    <definedName name="_xlnm.Print_Titles" localSheetId="53">'44'!$1:$12</definedName>
    <definedName name="_xlnm.Print_Titles" localSheetId="13">'6'!$1:$12</definedName>
    <definedName name="_xlnm.Print_Titles" localSheetId="16">'9'!$1:$10</definedName>
    <definedName name="_xlnm.Print_Titles" localSheetId="5">'Concepts '!$1:$1</definedName>
    <definedName name="_xlnm.Print_Titles" localSheetId="4">'Data '!$1:$1</definedName>
    <definedName name="_xlnm.Print_Titles" localSheetId="2">'Index  '!$1:$4</definedName>
    <definedName name="_xlnm.Print_Titles" localSheetId="3">'Introduction '!$1:$1</definedName>
  </definedNames>
  <calcPr calcId="145621" calcMode="manual"/>
</workbook>
</file>

<file path=xl/calcChain.xml><?xml version="1.0" encoding="utf-8"?>
<calcChain xmlns="http://schemas.openxmlformats.org/spreadsheetml/2006/main">
  <c r="F14" i="227" l="1"/>
  <c r="F20" i="139" l="1"/>
  <c r="H29" i="229" l="1"/>
  <c r="G29" i="229"/>
  <c r="F29" i="229"/>
  <c r="E29" i="229"/>
  <c r="D29" i="229"/>
  <c r="L65" i="228"/>
  <c r="K65" i="228"/>
  <c r="J65" i="228"/>
  <c r="I65" i="228"/>
  <c r="H65" i="228"/>
  <c r="G65" i="228"/>
  <c r="F65" i="228"/>
  <c r="E65" i="228"/>
  <c r="D65" i="228"/>
  <c r="C65" i="228"/>
  <c r="L14" i="227"/>
  <c r="K14" i="227"/>
  <c r="J14" i="227"/>
  <c r="I14" i="227"/>
  <c r="H14" i="227"/>
  <c r="G14" i="227"/>
  <c r="E14" i="227"/>
  <c r="D14" i="227"/>
  <c r="J14" i="225"/>
  <c r="I14" i="225"/>
  <c r="H14" i="225"/>
  <c r="G14" i="225"/>
  <c r="F14" i="225"/>
  <c r="E14" i="225"/>
  <c r="D14" i="225"/>
  <c r="C14" i="225"/>
  <c r="E20" i="224"/>
  <c r="C20" i="224"/>
  <c r="D68" i="223"/>
  <c r="K63" i="217" l="1"/>
  <c r="J63" i="217"/>
  <c r="H63" i="217"/>
  <c r="G63" i="217"/>
  <c r="D63" i="217"/>
  <c r="I62" i="217"/>
  <c r="E62" i="217" s="1"/>
  <c r="C62" i="217" s="1"/>
  <c r="F62" i="217"/>
  <c r="I61" i="217"/>
  <c r="F61" i="217"/>
  <c r="E61" i="217"/>
  <c r="C61" i="217" s="1"/>
  <c r="I60" i="217"/>
  <c r="F60" i="217"/>
  <c r="E60" i="217"/>
  <c r="C60" i="217" s="1"/>
  <c r="I59" i="217"/>
  <c r="E59" i="217" s="1"/>
  <c r="C59" i="217" s="1"/>
  <c r="F59" i="217"/>
  <c r="I58" i="217"/>
  <c r="E58" i="217" s="1"/>
  <c r="C58" i="217" s="1"/>
  <c r="F58" i="217"/>
  <c r="I57" i="217"/>
  <c r="F57" i="217"/>
  <c r="E57" i="217"/>
  <c r="C57" i="217" s="1"/>
  <c r="I56" i="217"/>
  <c r="F56" i="217"/>
  <c r="E56" i="217"/>
  <c r="C56" i="217" s="1"/>
  <c r="I55" i="217"/>
  <c r="E55" i="217" s="1"/>
  <c r="C55" i="217" s="1"/>
  <c r="F55" i="217"/>
  <c r="I54" i="217"/>
  <c r="E54" i="217" s="1"/>
  <c r="C54" i="217" s="1"/>
  <c r="F54" i="217"/>
  <c r="I53" i="217"/>
  <c r="F53" i="217"/>
  <c r="E53" i="217"/>
  <c r="C53" i="217" s="1"/>
  <c r="I52" i="217"/>
  <c r="F52" i="217"/>
  <c r="E52" i="217"/>
  <c r="C52" i="217" s="1"/>
  <c r="I51" i="217"/>
  <c r="E51" i="217" s="1"/>
  <c r="C51" i="217" s="1"/>
  <c r="F51" i="217"/>
  <c r="I50" i="217"/>
  <c r="E50" i="217" s="1"/>
  <c r="C50" i="217" s="1"/>
  <c r="F50" i="217"/>
  <c r="I49" i="217"/>
  <c r="F49" i="217"/>
  <c r="E49" i="217"/>
  <c r="C49" i="217" s="1"/>
  <c r="I48" i="217"/>
  <c r="F48" i="217"/>
  <c r="E48" i="217"/>
  <c r="C48" i="217" s="1"/>
  <c r="I47" i="217"/>
  <c r="E47" i="217" s="1"/>
  <c r="C47" i="217" s="1"/>
  <c r="F47" i="217"/>
  <c r="I46" i="217"/>
  <c r="E46" i="217" s="1"/>
  <c r="C46" i="217" s="1"/>
  <c r="F46" i="217"/>
  <c r="I45" i="217"/>
  <c r="F45" i="217"/>
  <c r="E45" i="217"/>
  <c r="C45" i="217" s="1"/>
  <c r="I44" i="217"/>
  <c r="F44" i="217"/>
  <c r="E44" i="217"/>
  <c r="C44" i="217" s="1"/>
  <c r="I43" i="217"/>
  <c r="E43" i="217" s="1"/>
  <c r="C43" i="217" s="1"/>
  <c r="F43" i="217"/>
  <c r="I42" i="217"/>
  <c r="E42" i="217" s="1"/>
  <c r="C42" i="217" s="1"/>
  <c r="F42" i="217"/>
  <c r="I41" i="217"/>
  <c r="F41" i="217"/>
  <c r="E41" i="217"/>
  <c r="C41" i="217" s="1"/>
  <c r="I40" i="217"/>
  <c r="F40" i="217"/>
  <c r="E40" i="217"/>
  <c r="C40" i="217" s="1"/>
  <c r="I39" i="217"/>
  <c r="E39" i="217" s="1"/>
  <c r="C39" i="217" s="1"/>
  <c r="F39" i="217"/>
  <c r="I38" i="217"/>
  <c r="E38" i="217" s="1"/>
  <c r="C38" i="217" s="1"/>
  <c r="F38" i="217"/>
  <c r="I37" i="217"/>
  <c r="F37" i="217"/>
  <c r="E37" i="217"/>
  <c r="C37" i="217" s="1"/>
  <c r="I36" i="217"/>
  <c r="E36" i="217" s="1"/>
  <c r="C36" i="217" s="1"/>
  <c r="F36" i="217"/>
  <c r="I35" i="217"/>
  <c r="E35" i="217" s="1"/>
  <c r="C35" i="217" s="1"/>
  <c r="F35" i="217"/>
  <c r="I34" i="217"/>
  <c r="E34" i="217" s="1"/>
  <c r="C34" i="217" s="1"/>
  <c r="F34" i="217"/>
  <c r="I33" i="217"/>
  <c r="F33" i="217"/>
  <c r="E33" i="217"/>
  <c r="C33" i="217" s="1"/>
  <c r="I32" i="217"/>
  <c r="F32" i="217"/>
  <c r="E32" i="217"/>
  <c r="C32" i="217" s="1"/>
  <c r="I31" i="217"/>
  <c r="E31" i="217" s="1"/>
  <c r="C31" i="217" s="1"/>
  <c r="F31" i="217"/>
  <c r="I30" i="217"/>
  <c r="E30" i="217" s="1"/>
  <c r="C30" i="217" s="1"/>
  <c r="F30" i="217"/>
  <c r="I29" i="217"/>
  <c r="F29" i="217"/>
  <c r="E29" i="217"/>
  <c r="C29" i="217" s="1"/>
  <c r="I28" i="217"/>
  <c r="F28" i="217"/>
  <c r="E28" i="217"/>
  <c r="C28" i="217" s="1"/>
  <c r="I27" i="217"/>
  <c r="E27" i="217" s="1"/>
  <c r="C27" i="217" s="1"/>
  <c r="F27" i="217"/>
  <c r="I26" i="217"/>
  <c r="E26" i="217" s="1"/>
  <c r="C26" i="217" s="1"/>
  <c r="F26" i="217"/>
  <c r="I25" i="217"/>
  <c r="F25" i="217"/>
  <c r="E25" i="217"/>
  <c r="C25" i="217" s="1"/>
  <c r="I24" i="217"/>
  <c r="E24" i="217" s="1"/>
  <c r="C24" i="217" s="1"/>
  <c r="F24" i="217"/>
  <c r="I23" i="217"/>
  <c r="E23" i="217" s="1"/>
  <c r="C23" i="217" s="1"/>
  <c r="F23" i="217"/>
  <c r="I22" i="217"/>
  <c r="F22" i="217"/>
  <c r="E22" i="217" s="1"/>
  <c r="C22" i="217" s="1"/>
  <c r="I21" i="217"/>
  <c r="F21" i="217"/>
  <c r="E21" i="217"/>
  <c r="C21" i="217" s="1"/>
  <c r="I20" i="217"/>
  <c r="E20" i="217" s="1"/>
  <c r="C20" i="217" s="1"/>
  <c r="F20" i="217"/>
  <c r="I19" i="217"/>
  <c r="E19" i="217" s="1"/>
  <c r="C19" i="217" s="1"/>
  <c r="F19" i="217"/>
  <c r="I18" i="217"/>
  <c r="F18" i="217"/>
  <c r="E18" i="217" s="1"/>
  <c r="C18" i="217" s="1"/>
  <c r="I17" i="217"/>
  <c r="F17" i="217"/>
  <c r="E17" i="217"/>
  <c r="C17" i="217" s="1"/>
  <c r="I16" i="217"/>
  <c r="E16" i="217" s="1"/>
  <c r="C16" i="217" s="1"/>
  <c r="F16" i="217"/>
  <c r="I15" i="217"/>
  <c r="E15" i="217" s="1"/>
  <c r="C15" i="217" s="1"/>
  <c r="F15" i="217"/>
  <c r="I14" i="217"/>
  <c r="F14" i="217"/>
  <c r="E14" i="217" s="1"/>
  <c r="C14" i="217" s="1"/>
  <c r="I13" i="217"/>
  <c r="F13" i="217"/>
  <c r="E13" i="217"/>
  <c r="C13" i="217" s="1"/>
  <c r="K16" i="216"/>
  <c r="J16" i="216"/>
  <c r="I16" i="216"/>
  <c r="H16" i="216"/>
  <c r="G16" i="216"/>
  <c r="E16" i="216"/>
  <c r="C16" i="216" s="1"/>
  <c r="D16" i="216"/>
  <c r="I15" i="216"/>
  <c r="F15" i="216"/>
  <c r="C15" i="216"/>
  <c r="I14" i="216"/>
  <c r="F14" i="216"/>
  <c r="F16" i="216" s="1"/>
  <c r="C14" i="216"/>
  <c r="I13" i="216"/>
  <c r="F13" i="216"/>
  <c r="C13" i="216"/>
  <c r="I27" i="215"/>
  <c r="H27" i="215"/>
  <c r="F27" i="215"/>
  <c r="E27" i="215"/>
  <c r="D27" i="215"/>
  <c r="C27" i="215"/>
  <c r="G26" i="215"/>
  <c r="G25" i="215"/>
  <c r="G24" i="215"/>
  <c r="G23" i="215"/>
  <c r="G22" i="215"/>
  <c r="G21" i="215"/>
  <c r="G20" i="215"/>
  <c r="G19" i="215"/>
  <c r="G18" i="215"/>
  <c r="G17" i="215"/>
  <c r="G16" i="215"/>
  <c r="G15" i="215"/>
  <c r="G14" i="215"/>
  <c r="G13" i="215"/>
  <c r="G12" i="215"/>
  <c r="G11" i="215"/>
  <c r="G27" i="215" s="1"/>
  <c r="L61" i="214"/>
  <c r="K61" i="214"/>
  <c r="J61" i="214"/>
  <c r="I61" i="214"/>
  <c r="H61" i="214"/>
  <c r="G61" i="214"/>
  <c r="F61" i="214"/>
  <c r="E61" i="214"/>
  <c r="D61" i="214"/>
  <c r="C60" i="214"/>
  <c r="C59" i="214"/>
  <c r="C58" i="214"/>
  <c r="C57" i="214"/>
  <c r="C56" i="214"/>
  <c r="C55" i="214"/>
  <c r="C54" i="214"/>
  <c r="C53" i="214"/>
  <c r="C52" i="214"/>
  <c r="C51" i="214"/>
  <c r="C50" i="214"/>
  <c r="C49" i="214"/>
  <c r="C48" i="214"/>
  <c r="C47" i="214"/>
  <c r="C46" i="214"/>
  <c r="C45" i="214"/>
  <c r="C44" i="214"/>
  <c r="C43" i="214"/>
  <c r="C42" i="214"/>
  <c r="C41" i="214"/>
  <c r="C40" i="214"/>
  <c r="C39" i="214"/>
  <c r="C38" i="214"/>
  <c r="C37" i="214"/>
  <c r="C36" i="214"/>
  <c r="C35" i="214"/>
  <c r="C34" i="214"/>
  <c r="C33" i="214"/>
  <c r="C32" i="214"/>
  <c r="C31" i="214"/>
  <c r="C30" i="214"/>
  <c r="C29" i="214"/>
  <c r="C28" i="214"/>
  <c r="C27" i="214"/>
  <c r="C26" i="214"/>
  <c r="C25" i="214"/>
  <c r="C24" i="214"/>
  <c r="C23" i="214"/>
  <c r="C22" i="214"/>
  <c r="C21" i="214"/>
  <c r="C20" i="214"/>
  <c r="C19" i="214"/>
  <c r="C18" i="214"/>
  <c r="C17" i="214"/>
  <c r="C16" i="214"/>
  <c r="C15" i="214"/>
  <c r="C14" i="214"/>
  <c r="C13" i="214"/>
  <c r="C12" i="214"/>
  <c r="C11" i="214"/>
  <c r="C61" i="214" s="1"/>
  <c r="L14" i="213"/>
  <c r="K14" i="213"/>
  <c r="J14" i="213"/>
  <c r="I14" i="213"/>
  <c r="H14" i="213"/>
  <c r="G14" i="213"/>
  <c r="F14" i="213"/>
  <c r="E14" i="213"/>
  <c r="D14" i="213"/>
  <c r="C13" i="213"/>
  <c r="C12" i="213"/>
  <c r="C14" i="213" s="1"/>
  <c r="C11" i="213"/>
  <c r="J61" i="212"/>
  <c r="I61" i="212"/>
  <c r="H61" i="212"/>
  <c r="G61" i="212"/>
  <c r="F61" i="212"/>
  <c r="E61" i="212"/>
  <c r="D61" i="212"/>
  <c r="C60" i="212"/>
  <c r="C59" i="212"/>
  <c r="C58" i="212"/>
  <c r="C57" i="212"/>
  <c r="C56" i="212"/>
  <c r="C55" i="212"/>
  <c r="C54" i="212"/>
  <c r="C53" i="212"/>
  <c r="C52" i="212"/>
  <c r="C51" i="212"/>
  <c r="C50" i="212"/>
  <c r="C49" i="212"/>
  <c r="C48" i="212"/>
  <c r="C47" i="212"/>
  <c r="C46" i="212"/>
  <c r="C45" i="212"/>
  <c r="C44" i="212"/>
  <c r="C43" i="212"/>
  <c r="C42" i="212"/>
  <c r="C41" i="212"/>
  <c r="C40" i="212"/>
  <c r="C39" i="212"/>
  <c r="C38" i="212"/>
  <c r="C37" i="212"/>
  <c r="C36" i="212"/>
  <c r="C35" i="212"/>
  <c r="C34" i="212"/>
  <c r="C33" i="212"/>
  <c r="C32" i="212"/>
  <c r="C31" i="212"/>
  <c r="C30" i="212"/>
  <c r="C29" i="212"/>
  <c r="C28" i="212"/>
  <c r="C27" i="212"/>
  <c r="C26" i="212"/>
  <c r="C25" i="212"/>
  <c r="C24" i="212"/>
  <c r="C23" i="212"/>
  <c r="C22" i="212"/>
  <c r="C21" i="212"/>
  <c r="C20" i="212"/>
  <c r="C19" i="212"/>
  <c r="C18" i="212"/>
  <c r="C17" i="212"/>
  <c r="C16" i="212"/>
  <c r="C15" i="212"/>
  <c r="C14" i="212"/>
  <c r="C13" i="212"/>
  <c r="C12" i="212"/>
  <c r="C11" i="212"/>
  <c r="J14" i="211"/>
  <c r="I14" i="211"/>
  <c r="H14" i="211"/>
  <c r="G14" i="211"/>
  <c r="F14" i="211"/>
  <c r="E14" i="211"/>
  <c r="D14" i="211"/>
  <c r="C13" i="211"/>
  <c r="C12" i="211"/>
  <c r="C11" i="211"/>
  <c r="C14" i="211" s="1"/>
  <c r="H20" i="210"/>
  <c r="G20" i="210"/>
  <c r="E20" i="210"/>
  <c r="D20" i="210"/>
  <c r="F19" i="210"/>
  <c r="C19" i="210"/>
  <c r="F18" i="210"/>
  <c r="C18" i="210"/>
  <c r="F17" i="210"/>
  <c r="C17" i="210"/>
  <c r="F16" i="210"/>
  <c r="C16" i="210"/>
  <c r="F15" i="210"/>
  <c r="C15" i="210"/>
  <c r="F14" i="210"/>
  <c r="C14" i="210"/>
  <c r="F13" i="210"/>
  <c r="C13" i="210"/>
  <c r="F12" i="210"/>
  <c r="C12" i="210"/>
  <c r="F11" i="210"/>
  <c r="F20" i="210" s="1"/>
  <c r="C11" i="210"/>
  <c r="C20" i="210" s="1"/>
  <c r="H63" i="209"/>
  <c r="G63" i="209"/>
  <c r="E63" i="209"/>
  <c r="D63" i="209"/>
  <c r="F62" i="209"/>
  <c r="C62" i="209"/>
  <c r="F61" i="209"/>
  <c r="C61" i="209"/>
  <c r="F60" i="209"/>
  <c r="C60" i="209"/>
  <c r="F59" i="209"/>
  <c r="C59" i="209"/>
  <c r="F58" i="209"/>
  <c r="C58" i="209"/>
  <c r="F57" i="209"/>
  <c r="C57" i="209"/>
  <c r="F56" i="209"/>
  <c r="C56" i="209"/>
  <c r="F55" i="209"/>
  <c r="C55" i="209"/>
  <c r="F54" i="209"/>
  <c r="C54" i="209"/>
  <c r="F53" i="209"/>
  <c r="C53" i="209"/>
  <c r="F52" i="209"/>
  <c r="C52" i="209"/>
  <c r="F51" i="209"/>
  <c r="C51" i="209"/>
  <c r="F50" i="209"/>
  <c r="C50" i="209"/>
  <c r="F49" i="209"/>
  <c r="C49" i="209"/>
  <c r="F48" i="209"/>
  <c r="C48" i="209"/>
  <c r="F47" i="209"/>
  <c r="C47" i="209"/>
  <c r="F46" i="209"/>
  <c r="C46" i="209"/>
  <c r="F45" i="209"/>
  <c r="C45" i="209"/>
  <c r="F44" i="209"/>
  <c r="C44" i="209"/>
  <c r="F43" i="209"/>
  <c r="C43" i="209"/>
  <c r="F42" i="209"/>
  <c r="C42" i="209"/>
  <c r="F41" i="209"/>
  <c r="C41" i="209"/>
  <c r="F40" i="209"/>
  <c r="C40" i="209"/>
  <c r="F39" i="209"/>
  <c r="C39" i="209"/>
  <c r="F38" i="209"/>
  <c r="C38" i="209"/>
  <c r="F37" i="209"/>
  <c r="C37" i="209"/>
  <c r="F36" i="209"/>
  <c r="C36" i="209"/>
  <c r="F35" i="209"/>
  <c r="C35" i="209"/>
  <c r="F34" i="209"/>
  <c r="C34" i="209"/>
  <c r="F33" i="209"/>
  <c r="C33" i="209"/>
  <c r="F32" i="209"/>
  <c r="C32" i="209"/>
  <c r="F31" i="209"/>
  <c r="C31" i="209"/>
  <c r="F30" i="209"/>
  <c r="C30" i="209"/>
  <c r="F29" i="209"/>
  <c r="C29" i="209"/>
  <c r="F28" i="209"/>
  <c r="C28" i="209"/>
  <c r="F27" i="209"/>
  <c r="C27" i="209"/>
  <c r="F26" i="209"/>
  <c r="C26" i="209"/>
  <c r="F25" i="209"/>
  <c r="C25" i="209"/>
  <c r="F24" i="209"/>
  <c r="C24" i="209"/>
  <c r="F23" i="209"/>
  <c r="C23" i="209"/>
  <c r="F22" i="209"/>
  <c r="C22" i="209"/>
  <c r="F21" i="209"/>
  <c r="C21" i="209"/>
  <c r="F20" i="209"/>
  <c r="C20" i="209"/>
  <c r="F19" i="209"/>
  <c r="C19" i="209"/>
  <c r="F18" i="209"/>
  <c r="C18" i="209"/>
  <c r="F17" i="209"/>
  <c r="C17" i="209"/>
  <c r="F16" i="209"/>
  <c r="C16" i="209"/>
  <c r="F15" i="209"/>
  <c r="C15" i="209"/>
  <c r="F14" i="209"/>
  <c r="C14" i="209"/>
  <c r="F13" i="209"/>
  <c r="F63" i="209" s="1"/>
  <c r="C13" i="209"/>
  <c r="C63" i="209" s="1"/>
  <c r="H16" i="208"/>
  <c r="G16" i="208"/>
  <c r="E16" i="208"/>
  <c r="D16" i="208"/>
  <c r="F15" i="208"/>
  <c r="C15" i="208"/>
  <c r="F14" i="208"/>
  <c r="C14" i="208"/>
  <c r="F13" i="208"/>
  <c r="F16" i="208" s="1"/>
  <c r="C13" i="208"/>
  <c r="C16" i="208" s="1"/>
  <c r="K63" i="205"/>
  <c r="J63" i="205"/>
  <c r="H63" i="205"/>
  <c r="G63" i="205"/>
  <c r="I62" i="205"/>
  <c r="F62" i="205"/>
  <c r="E62" i="205"/>
  <c r="D62" i="205"/>
  <c r="C62" i="205"/>
  <c r="I61" i="205"/>
  <c r="F61" i="205"/>
  <c r="E61" i="205"/>
  <c r="D61" i="205"/>
  <c r="C61" i="205" s="1"/>
  <c r="I60" i="205"/>
  <c r="F60" i="205"/>
  <c r="E60" i="205"/>
  <c r="C60" i="205" s="1"/>
  <c r="D60" i="205"/>
  <c r="I59" i="205"/>
  <c r="F59" i="205"/>
  <c r="E59" i="205"/>
  <c r="D59" i="205"/>
  <c r="C59" i="205" s="1"/>
  <c r="I58" i="205"/>
  <c r="F58" i="205"/>
  <c r="E58" i="205"/>
  <c r="D58" i="205"/>
  <c r="C58" i="205"/>
  <c r="I57" i="205"/>
  <c r="F57" i="205"/>
  <c r="E57" i="205"/>
  <c r="D57" i="205"/>
  <c r="C57" i="205" s="1"/>
  <c r="I56" i="205"/>
  <c r="F56" i="205"/>
  <c r="E56" i="205"/>
  <c r="C56" i="205" s="1"/>
  <c r="D56" i="205"/>
  <c r="I55" i="205"/>
  <c r="F55" i="205"/>
  <c r="E55" i="205"/>
  <c r="D55" i="205"/>
  <c r="C55" i="205" s="1"/>
  <c r="I54" i="205"/>
  <c r="F54" i="205"/>
  <c r="E54" i="205"/>
  <c r="C54" i="205" s="1"/>
  <c r="D54" i="205"/>
  <c r="I53" i="205"/>
  <c r="F53" i="205"/>
  <c r="E53" i="205"/>
  <c r="D53" i="205"/>
  <c r="C53" i="205" s="1"/>
  <c r="I52" i="205"/>
  <c r="F52" i="205"/>
  <c r="E52" i="205"/>
  <c r="D52" i="205"/>
  <c r="C52" i="205"/>
  <c r="I51" i="205"/>
  <c r="F51" i="205"/>
  <c r="E51" i="205"/>
  <c r="D51" i="205"/>
  <c r="C51" i="205" s="1"/>
  <c r="I50" i="205"/>
  <c r="F50" i="205"/>
  <c r="E50" i="205"/>
  <c r="C50" i="205" s="1"/>
  <c r="D50" i="205"/>
  <c r="I49" i="205"/>
  <c r="F49" i="205"/>
  <c r="E49" i="205"/>
  <c r="D49" i="205"/>
  <c r="C49" i="205" s="1"/>
  <c r="I48" i="205"/>
  <c r="F48" i="205"/>
  <c r="E48" i="205"/>
  <c r="D48" i="205"/>
  <c r="C48" i="205"/>
  <c r="I47" i="205"/>
  <c r="F47" i="205"/>
  <c r="E47" i="205"/>
  <c r="D47" i="205"/>
  <c r="C47" i="205" s="1"/>
  <c r="I46" i="205"/>
  <c r="F46" i="205"/>
  <c r="E46" i="205"/>
  <c r="C46" i="205" s="1"/>
  <c r="D46" i="205"/>
  <c r="I45" i="205"/>
  <c r="F45" i="205"/>
  <c r="E45" i="205"/>
  <c r="D45" i="205"/>
  <c r="C45" i="205" s="1"/>
  <c r="I44" i="205"/>
  <c r="F44" i="205"/>
  <c r="E44" i="205"/>
  <c r="D44" i="205"/>
  <c r="C44" i="205"/>
  <c r="I43" i="205"/>
  <c r="F43" i="205"/>
  <c r="E43" i="205"/>
  <c r="D43" i="205"/>
  <c r="C43" i="205" s="1"/>
  <c r="I42" i="205"/>
  <c r="F42" i="205"/>
  <c r="E42" i="205"/>
  <c r="C42" i="205" s="1"/>
  <c r="D42" i="205"/>
  <c r="I41" i="205"/>
  <c r="F41" i="205"/>
  <c r="E41" i="205"/>
  <c r="D41" i="205"/>
  <c r="C41" i="205" s="1"/>
  <c r="I40" i="205"/>
  <c r="F40" i="205"/>
  <c r="E40" i="205"/>
  <c r="D40" i="205"/>
  <c r="C40" i="205"/>
  <c r="I39" i="205"/>
  <c r="F39" i="205"/>
  <c r="E39" i="205"/>
  <c r="D39" i="205"/>
  <c r="C39" i="205" s="1"/>
  <c r="I38" i="205"/>
  <c r="F38" i="205"/>
  <c r="E38" i="205"/>
  <c r="C38" i="205" s="1"/>
  <c r="D38" i="205"/>
  <c r="I37" i="205"/>
  <c r="F37" i="205"/>
  <c r="E37" i="205"/>
  <c r="D37" i="205"/>
  <c r="C37" i="205" s="1"/>
  <c r="I36" i="205"/>
  <c r="F36" i="205"/>
  <c r="E36" i="205"/>
  <c r="D36" i="205"/>
  <c r="C36" i="205"/>
  <c r="I35" i="205"/>
  <c r="F35" i="205"/>
  <c r="E35" i="205"/>
  <c r="D35" i="205"/>
  <c r="C35" i="205" s="1"/>
  <c r="I34" i="205"/>
  <c r="F34" i="205"/>
  <c r="E34" i="205"/>
  <c r="C34" i="205" s="1"/>
  <c r="D34" i="205"/>
  <c r="I33" i="205"/>
  <c r="F33" i="205"/>
  <c r="E33" i="205"/>
  <c r="D33" i="205"/>
  <c r="C33" i="205" s="1"/>
  <c r="I32" i="205"/>
  <c r="F32" i="205"/>
  <c r="E32" i="205"/>
  <c r="D32" i="205"/>
  <c r="C32" i="205"/>
  <c r="I31" i="205"/>
  <c r="F31" i="205"/>
  <c r="E31" i="205"/>
  <c r="D31" i="205"/>
  <c r="C31" i="205" s="1"/>
  <c r="I30" i="205"/>
  <c r="F30" i="205"/>
  <c r="E30" i="205"/>
  <c r="C30" i="205" s="1"/>
  <c r="D30" i="205"/>
  <c r="I29" i="205"/>
  <c r="F29" i="205"/>
  <c r="E29" i="205"/>
  <c r="D29" i="205"/>
  <c r="C29" i="205" s="1"/>
  <c r="I28" i="205"/>
  <c r="F28" i="205"/>
  <c r="E28" i="205"/>
  <c r="D28" i="205"/>
  <c r="C28" i="205"/>
  <c r="I27" i="205"/>
  <c r="F27" i="205"/>
  <c r="E27" i="205"/>
  <c r="D27" i="205"/>
  <c r="C27" i="205" s="1"/>
  <c r="I26" i="205"/>
  <c r="F26" i="205"/>
  <c r="E26" i="205"/>
  <c r="C26" i="205" s="1"/>
  <c r="D26" i="205"/>
  <c r="I25" i="205"/>
  <c r="F25" i="205"/>
  <c r="E25" i="205"/>
  <c r="D25" i="205"/>
  <c r="C25" i="205" s="1"/>
  <c r="I24" i="205"/>
  <c r="F24" i="205"/>
  <c r="E24" i="205"/>
  <c r="D24" i="205"/>
  <c r="C24" i="205"/>
  <c r="I23" i="205"/>
  <c r="F23" i="205"/>
  <c r="E23" i="205"/>
  <c r="D23" i="205"/>
  <c r="C23" i="205" s="1"/>
  <c r="I22" i="205"/>
  <c r="F22" i="205"/>
  <c r="E22" i="205"/>
  <c r="C22" i="205" s="1"/>
  <c r="D22" i="205"/>
  <c r="I21" i="205"/>
  <c r="F21" i="205"/>
  <c r="E21" i="205"/>
  <c r="D21" i="205"/>
  <c r="C21" i="205" s="1"/>
  <c r="I20" i="205"/>
  <c r="F20" i="205"/>
  <c r="E20" i="205"/>
  <c r="D20" i="205"/>
  <c r="C20" i="205"/>
  <c r="I19" i="205"/>
  <c r="F19" i="205"/>
  <c r="E19" i="205"/>
  <c r="D19" i="205"/>
  <c r="C19" i="205" s="1"/>
  <c r="I18" i="205"/>
  <c r="F18" i="205"/>
  <c r="E18" i="205"/>
  <c r="C18" i="205" s="1"/>
  <c r="D18" i="205"/>
  <c r="I17" i="205"/>
  <c r="F17" i="205"/>
  <c r="E17" i="205"/>
  <c r="D17" i="205"/>
  <c r="C17" i="205" s="1"/>
  <c r="I16" i="205"/>
  <c r="F16" i="205"/>
  <c r="E16" i="205"/>
  <c r="D16" i="205"/>
  <c r="C16" i="205"/>
  <c r="I15" i="205"/>
  <c r="F15" i="205"/>
  <c r="E15" i="205"/>
  <c r="D15" i="205"/>
  <c r="C15" i="205" s="1"/>
  <c r="I14" i="205"/>
  <c r="F14" i="205"/>
  <c r="E14" i="205"/>
  <c r="C14" i="205" s="1"/>
  <c r="D14" i="205"/>
  <c r="I13" i="205"/>
  <c r="I63" i="205" s="1"/>
  <c r="F13" i="205"/>
  <c r="F63" i="205" s="1"/>
  <c r="E13" i="205"/>
  <c r="E63" i="205" s="1"/>
  <c r="D13" i="205"/>
  <c r="C13" i="205" s="1"/>
  <c r="C63" i="205" s="1"/>
  <c r="K16" i="204"/>
  <c r="J16" i="204"/>
  <c r="I16" i="204"/>
  <c r="H16" i="204"/>
  <c r="G16" i="204"/>
  <c r="F16" i="204"/>
  <c r="E15" i="204"/>
  <c r="D15" i="204"/>
  <c r="C15" i="204" s="1"/>
  <c r="E14" i="204"/>
  <c r="E16" i="204" s="1"/>
  <c r="D14" i="204"/>
  <c r="E13" i="204"/>
  <c r="D13" i="204"/>
  <c r="C13" i="204" s="1"/>
  <c r="H67" i="203"/>
  <c r="G67" i="203"/>
  <c r="F67" i="203"/>
  <c r="E67" i="203"/>
  <c r="D66" i="203"/>
  <c r="C66" i="203"/>
  <c r="D65" i="203"/>
  <c r="C65" i="203"/>
  <c r="D64" i="203"/>
  <c r="C64" i="203"/>
  <c r="D63" i="203"/>
  <c r="C63" i="203"/>
  <c r="D62" i="203"/>
  <c r="C62" i="203"/>
  <c r="D61" i="203"/>
  <c r="C61" i="203"/>
  <c r="D60" i="203"/>
  <c r="C60" i="203"/>
  <c r="D59" i="203"/>
  <c r="C59" i="203"/>
  <c r="D58" i="203"/>
  <c r="C58" i="203"/>
  <c r="D57" i="203"/>
  <c r="C57" i="203"/>
  <c r="D56" i="203"/>
  <c r="C56" i="203"/>
  <c r="D55" i="203"/>
  <c r="C55" i="203"/>
  <c r="D54" i="203"/>
  <c r="C54" i="203"/>
  <c r="D53" i="203"/>
  <c r="C53" i="203"/>
  <c r="D52" i="203"/>
  <c r="C52" i="203"/>
  <c r="D51" i="203"/>
  <c r="C51" i="203"/>
  <c r="D50" i="203"/>
  <c r="C50" i="203"/>
  <c r="D49" i="203"/>
  <c r="C49" i="203"/>
  <c r="D48" i="203"/>
  <c r="C48" i="203"/>
  <c r="D47" i="203"/>
  <c r="C47" i="203"/>
  <c r="D46" i="203"/>
  <c r="C46" i="203"/>
  <c r="D45" i="203"/>
  <c r="C45" i="203"/>
  <c r="D44" i="203"/>
  <c r="C44" i="203"/>
  <c r="D43" i="203"/>
  <c r="C43" i="203"/>
  <c r="D42" i="203"/>
  <c r="C42" i="203"/>
  <c r="D41" i="203"/>
  <c r="C41" i="203"/>
  <c r="D40" i="203"/>
  <c r="C40" i="203"/>
  <c r="D39" i="203"/>
  <c r="C39" i="203"/>
  <c r="D38" i="203"/>
  <c r="C38" i="203"/>
  <c r="D37" i="203"/>
  <c r="C37" i="203"/>
  <c r="D36" i="203"/>
  <c r="C36" i="203"/>
  <c r="D35" i="203"/>
  <c r="C35" i="203"/>
  <c r="D34" i="203"/>
  <c r="C34" i="203"/>
  <c r="D33" i="203"/>
  <c r="C33" i="203"/>
  <c r="D32" i="203"/>
  <c r="C32" i="203"/>
  <c r="D31" i="203"/>
  <c r="C31" i="203"/>
  <c r="D30" i="203"/>
  <c r="C30" i="203"/>
  <c r="D29" i="203"/>
  <c r="C29" i="203"/>
  <c r="D28" i="203"/>
  <c r="C28" i="203"/>
  <c r="D27" i="203"/>
  <c r="C27" i="203"/>
  <c r="D26" i="203"/>
  <c r="C26" i="203"/>
  <c r="D25" i="203"/>
  <c r="C25" i="203"/>
  <c r="D24" i="203"/>
  <c r="C24" i="203"/>
  <c r="D23" i="203"/>
  <c r="C23" i="203"/>
  <c r="D22" i="203"/>
  <c r="C22" i="203"/>
  <c r="D21" i="203"/>
  <c r="C21" i="203"/>
  <c r="D20" i="203"/>
  <c r="C20" i="203"/>
  <c r="D19" i="203"/>
  <c r="C19" i="203"/>
  <c r="D18" i="203"/>
  <c r="C18" i="203"/>
  <c r="D17" i="203"/>
  <c r="C17" i="203"/>
  <c r="D16" i="203"/>
  <c r="C16" i="203"/>
  <c r="D15" i="203"/>
  <c r="C15" i="203"/>
  <c r="D14" i="203"/>
  <c r="C14" i="203"/>
  <c r="D13" i="203"/>
  <c r="D67" i="203" s="1"/>
  <c r="C13" i="203"/>
  <c r="C67" i="203" s="1"/>
  <c r="H16" i="202"/>
  <c r="G16" i="202"/>
  <c r="F16" i="202"/>
  <c r="E16" i="202"/>
  <c r="C16" i="202" s="1"/>
  <c r="D16" i="202"/>
  <c r="D15" i="202"/>
  <c r="C15" i="202"/>
  <c r="D14" i="202"/>
  <c r="C14" i="202"/>
  <c r="D13" i="202"/>
  <c r="C13" i="202"/>
  <c r="I63" i="217" l="1"/>
  <c r="F63" i="217"/>
  <c r="C61" i="212"/>
  <c r="C63" i="217"/>
  <c r="D63" i="205"/>
  <c r="D16" i="204"/>
  <c r="E63" i="217"/>
  <c r="C14" i="204"/>
  <c r="C16" i="204" s="1"/>
  <c r="D66" i="138" l="1"/>
  <c r="C63" i="138"/>
  <c r="E66" i="138"/>
  <c r="C60" i="138"/>
  <c r="C26" i="138"/>
  <c r="C66" i="138" s="1"/>
  <c r="D64" i="142" l="1"/>
  <c r="E64" i="142"/>
  <c r="F64" i="142"/>
  <c r="G64" i="142"/>
  <c r="H64" i="142"/>
  <c r="I64" i="142"/>
  <c r="J64" i="142"/>
  <c r="K64" i="142"/>
  <c r="L64" i="142"/>
  <c r="C63" i="142"/>
  <c r="C62" i="142"/>
  <c r="C61" i="142"/>
  <c r="C60" i="142"/>
  <c r="C59" i="142"/>
  <c r="C58" i="142"/>
  <c r="C57" i="142"/>
  <c r="C56" i="142"/>
  <c r="C55" i="142"/>
  <c r="C54" i="142"/>
  <c r="C53" i="142"/>
  <c r="C52" i="142"/>
  <c r="C51" i="142"/>
  <c r="C50" i="142"/>
  <c r="C49" i="142"/>
  <c r="C48" i="142"/>
  <c r="C47" i="142"/>
  <c r="C46" i="142"/>
  <c r="C45" i="142"/>
  <c r="C44" i="142"/>
  <c r="C43" i="142"/>
  <c r="C42" i="142"/>
  <c r="C41" i="142"/>
  <c r="C40" i="142"/>
  <c r="C39" i="142"/>
  <c r="C38" i="142"/>
  <c r="C37" i="142"/>
  <c r="C36" i="142"/>
  <c r="C35" i="142"/>
  <c r="C34" i="142"/>
  <c r="C33" i="142"/>
  <c r="C32" i="142"/>
  <c r="C31" i="142"/>
  <c r="C30" i="142"/>
  <c r="C29" i="142"/>
  <c r="C28" i="142"/>
  <c r="C27" i="142"/>
  <c r="C26" i="142"/>
  <c r="C25" i="142"/>
  <c r="C24" i="142"/>
  <c r="C23" i="142"/>
  <c r="C22" i="142"/>
  <c r="C21" i="142"/>
  <c r="C20" i="142"/>
  <c r="C19" i="142"/>
  <c r="C18" i="142"/>
  <c r="C17" i="142"/>
  <c r="C16" i="142"/>
  <c r="C15" i="142"/>
  <c r="C14" i="142"/>
  <c r="C13" i="142"/>
  <c r="C12" i="142"/>
  <c r="C11" i="142"/>
  <c r="C10" i="142"/>
  <c r="C64" i="142" s="1"/>
  <c r="C13" i="141" l="1"/>
  <c r="C12" i="141"/>
  <c r="D14" i="141"/>
  <c r="E14" i="141"/>
  <c r="F14" i="141"/>
  <c r="G14" i="141"/>
  <c r="H14" i="141"/>
  <c r="I14" i="141"/>
  <c r="J14" i="141"/>
  <c r="K14" i="141"/>
  <c r="L14" i="141"/>
  <c r="C11" i="141"/>
  <c r="C14" i="141" s="1"/>
  <c r="D16" i="137"/>
  <c r="C13" i="137"/>
  <c r="E16" i="137"/>
  <c r="F16" i="137"/>
  <c r="G16" i="137"/>
  <c r="H16" i="137"/>
  <c r="C15" i="137"/>
  <c r="C14" i="137"/>
  <c r="C16" i="137" s="1"/>
  <c r="F15" i="137"/>
  <c r="F14" i="137"/>
  <c r="F13" i="137"/>
  <c r="D67" i="145" l="1"/>
  <c r="G67" i="145"/>
  <c r="H67" i="145"/>
  <c r="J67" i="145"/>
  <c r="K67" i="145"/>
  <c r="F66" i="145"/>
  <c r="E66" i="145" s="1"/>
  <c r="C66" i="145" s="1"/>
  <c r="I66" i="145"/>
  <c r="F65" i="145"/>
  <c r="E65" i="145" s="1"/>
  <c r="C65" i="145" s="1"/>
  <c r="I65" i="145"/>
  <c r="F64" i="145"/>
  <c r="E64" i="145" s="1"/>
  <c r="C64" i="145" s="1"/>
  <c r="I64" i="145"/>
  <c r="F63" i="145"/>
  <c r="E63" i="145" s="1"/>
  <c r="C63" i="145" s="1"/>
  <c r="I63" i="145"/>
  <c r="F62" i="145"/>
  <c r="E62" i="145" s="1"/>
  <c r="C62" i="145" s="1"/>
  <c r="I62" i="145"/>
  <c r="F61" i="145"/>
  <c r="E61" i="145" s="1"/>
  <c r="C61" i="145" s="1"/>
  <c r="I61" i="145"/>
  <c r="F60" i="145"/>
  <c r="E60" i="145" s="1"/>
  <c r="C60" i="145" s="1"/>
  <c r="I60" i="145"/>
  <c r="F59" i="145"/>
  <c r="E59" i="145" s="1"/>
  <c r="C59" i="145" s="1"/>
  <c r="I59" i="145"/>
  <c r="F58" i="145"/>
  <c r="E58" i="145" s="1"/>
  <c r="C58" i="145" s="1"/>
  <c r="I58" i="145"/>
  <c r="F57" i="145"/>
  <c r="E57" i="145" s="1"/>
  <c r="C57" i="145" s="1"/>
  <c r="I57" i="145"/>
  <c r="F56" i="145"/>
  <c r="E56" i="145" s="1"/>
  <c r="C56" i="145" s="1"/>
  <c r="I56" i="145"/>
  <c r="F55" i="145"/>
  <c r="E55" i="145" s="1"/>
  <c r="C55" i="145" s="1"/>
  <c r="I55" i="145"/>
  <c r="F54" i="145"/>
  <c r="E54" i="145" s="1"/>
  <c r="C54" i="145" s="1"/>
  <c r="I54" i="145"/>
  <c r="F53" i="145"/>
  <c r="I53" i="145"/>
  <c r="E53" i="145" s="1"/>
  <c r="C53" i="145" s="1"/>
  <c r="F52" i="145"/>
  <c r="I52" i="145"/>
  <c r="E52" i="145" s="1"/>
  <c r="C52" i="145" s="1"/>
  <c r="F51" i="145"/>
  <c r="I51" i="145"/>
  <c r="E51" i="145" s="1"/>
  <c r="C51" i="145" s="1"/>
  <c r="F50" i="145"/>
  <c r="F67" i="145" s="1"/>
  <c r="I50" i="145"/>
  <c r="E50" i="145" s="1"/>
  <c r="C50" i="145" s="1"/>
  <c r="I49" i="145"/>
  <c r="E49" i="145" s="1"/>
  <c r="C49" i="145" s="1"/>
  <c r="F48" i="145"/>
  <c r="I48" i="145"/>
  <c r="E48" i="145" s="1"/>
  <c r="C48" i="145" s="1"/>
  <c r="F47" i="145"/>
  <c r="I47" i="145"/>
  <c r="E47" i="145" s="1"/>
  <c r="C47" i="145" s="1"/>
  <c r="C46" i="145"/>
  <c r="E46" i="145"/>
  <c r="F46" i="145"/>
  <c r="I46" i="145"/>
  <c r="E45" i="145"/>
  <c r="C45" i="145" s="1"/>
  <c r="F45" i="145"/>
  <c r="I45" i="145"/>
  <c r="E44" i="145"/>
  <c r="C44" i="145" s="1"/>
  <c r="F44" i="145"/>
  <c r="I44" i="145"/>
  <c r="E43" i="145"/>
  <c r="C43" i="145" s="1"/>
  <c r="F43" i="145"/>
  <c r="I43" i="145"/>
  <c r="E42" i="145"/>
  <c r="C42" i="145" s="1"/>
  <c r="F42" i="145"/>
  <c r="I42" i="145"/>
  <c r="E41" i="145"/>
  <c r="C41" i="145" s="1"/>
  <c r="F41" i="145"/>
  <c r="I41" i="145"/>
  <c r="E40" i="145"/>
  <c r="C40" i="145" s="1"/>
  <c r="F40" i="145"/>
  <c r="I40" i="145"/>
  <c r="E39" i="145"/>
  <c r="C39" i="145" s="1"/>
  <c r="F39" i="145"/>
  <c r="I39" i="145"/>
  <c r="E38" i="145"/>
  <c r="C38" i="145" s="1"/>
  <c r="F38" i="145"/>
  <c r="I38" i="145"/>
  <c r="E37" i="145"/>
  <c r="C37" i="145" s="1"/>
  <c r="F37" i="145"/>
  <c r="I37" i="145"/>
  <c r="E36" i="145"/>
  <c r="C36" i="145" s="1"/>
  <c r="I36" i="145"/>
  <c r="I35" i="145"/>
  <c r="E35" i="145" s="1"/>
  <c r="C35" i="145" s="1"/>
  <c r="E34" i="145"/>
  <c r="C34" i="145" s="1"/>
  <c r="I34" i="145"/>
  <c r="C33" i="145"/>
  <c r="E33" i="145"/>
  <c r="F33" i="145"/>
  <c r="I33" i="145"/>
  <c r="C32" i="145"/>
  <c r="F32" i="145"/>
  <c r="I32" i="145"/>
  <c r="E31" i="145"/>
  <c r="C31" i="145" s="1"/>
  <c r="F31" i="145"/>
  <c r="I31" i="145"/>
  <c r="E30" i="145"/>
  <c r="C30" i="145" s="1"/>
  <c r="F30" i="145"/>
  <c r="I30" i="145"/>
  <c r="E29" i="145"/>
  <c r="C29" i="145" s="1"/>
  <c r="F29" i="145"/>
  <c r="I29" i="145"/>
  <c r="E28" i="145"/>
  <c r="C28" i="145" s="1"/>
  <c r="F28" i="145"/>
  <c r="I28" i="145"/>
  <c r="E27" i="145"/>
  <c r="C27" i="145" s="1"/>
  <c r="F27" i="145"/>
  <c r="I27" i="145"/>
  <c r="E26" i="145"/>
  <c r="C26" i="145" s="1"/>
  <c r="F26" i="145"/>
  <c r="I26" i="145"/>
  <c r="E25" i="145"/>
  <c r="C25" i="145" s="1"/>
  <c r="F25" i="145"/>
  <c r="I25" i="145"/>
  <c r="E24" i="145"/>
  <c r="C24" i="145" s="1"/>
  <c r="F24" i="145"/>
  <c r="I24" i="145"/>
  <c r="E23" i="145"/>
  <c r="C23" i="145" s="1"/>
  <c r="F23" i="145"/>
  <c r="I23" i="145"/>
  <c r="E22" i="145"/>
  <c r="C22" i="145" s="1"/>
  <c r="F22" i="145"/>
  <c r="I22" i="145"/>
  <c r="E21" i="145"/>
  <c r="C21" i="145" s="1"/>
  <c r="F21" i="145"/>
  <c r="I21" i="145"/>
  <c r="E20" i="145"/>
  <c r="C20" i="145" s="1"/>
  <c r="F20" i="145"/>
  <c r="I20" i="145"/>
  <c r="E19" i="145"/>
  <c r="C19" i="145" s="1"/>
  <c r="F19" i="145"/>
  <c r="I19" i="145"/>
  <c r="E18" i="145"/>
  <c r="C18" i="145" s="1"/>
  <c r="F18" i="145"/>
  <c r="I18" i="145"/>
  <c r="E17" i="145"/>
  <c r="C17" i="145" s="1"/>
  <c r="F17" i="145"/>
  <c r="I17" i="145"/>
  <c r="E16" i="145"/>
  <c r="C16" i="145" s="1"/>
  <c r="F16" i="145"/>
  <c r="I16" i="145"/>
  <c r="E15" i="145"/>
  <c r="C15" i="145" s="1"/>
  <c r="F15" i="145"/>
  <c r="I15" i="145"/>
  <c r="F14" i="145"/>
  <c r="I14" i="145"/>
  <c r="F13" i="145"/>
  <c r="I13" i="145"/>
  <c r="C16" i="144"/>
  <c r="D16" i="144"/>
  <c r="E16" i="144"/>
  <c r="G16" i="144"/>
  <c r="H16" i="144"/>
  <c r="J16" i="144"/>
  <c r="K16" i="144"/>
  <c r="F15" i="144"/>
  <c r="I15" i="144"/>
  <c r="F14" i="144"/>
  <c r="F16" i="144" s="1"/>
  <c r="I14" i="144"/>
  <c r="F13" i="144"/>
  <c r="I13" i="144"/>
  <c r="I16" i="144" s="1"/>
  <c r="C29" i="143"/>
  <c r="D29" i="143"/>
  <c r="E29" i="143"/>
  <c r="F29" i="143"/>
  <c r="H29" i="143"/>
  <c r="I29" i="143"/>
  <c r="G28" i="143"/>
  <c r="G27" i="143"/>
  <c r="G26" i="143"/>
  <c r="G25" i="143"/>
  <c r="G24" i="143"/>
  <c r="G23" i="143"/>
  <c r="G22" i="143"/>
  <c r="G21" i="143"/>
  <c r="G20" i="143"/>
  <c r="G19" i="143"/>
  <c r="G18" i="143"/>
  <c r="G17" i="143"/>
  <c r="G16" i="143"/>
  <c r="G15" i="143"/>
  <c r="G14" i="143"/>
  <c r="G13" i="143"/>
  <c r="G12" i="143"/>
  <c r="G11" i="143"/>
  <c r="G29" i="143" s="1"/>
  <c r="D65" i="86"/>
  <c r="E65" i="86"/>
  <c r="F65" i="86"/>
  <c r="G65" i="86"/>
  <c r="H65" i="86"/>
  <c r="I65" i="86"/>
  <c r="J65" i="86"/>
  <c r="C64" i="86"/>
  <c r="C63" i="86"/>
  <c r="C62" i="86"/>
  <c r="C61" i="86"/>
  <c r="C60" i="86"/>
  <c r="C59" i="86"/>
  <c r="C58" i="86"/>
  <c r="C57" i="86"/>
  <c r="C56" i="86"/>
  <c r="C55" i="86"/>
  <c r="C54" i="86"/>
  <c r="C53" i="86"/>
  <c r="C52" i="86"/>
  <c r="C51" i="86"/>
  <c r="C50" i="86"/>
  <c r="C49" i="86"/>
  <c r="C48" i="86"/>
  <c r="C47" i="86"/>
  <c r="C46" i="86"/>
  <c r="C45" i="86"/>
  <c r="C44" i="86"/>
  <c r="C43" i="86"/>
  <c r="C42" i="86"/>
  <c r="C41" i="86"/>
  <c r="C40" i="86"/>
  <c r="C39" i="86"/>
  <c r="C38" i="86"/>
  <c r="C37" i="86"/>
  <c r="C36" i="86"/>
  <c r="E67" i="145" l="1"/>
  <c r="C67" i="145"/>
  <c r="I67" i="145"/>
  <c r="C35" i="86"/>
  <c r="C34" i="86"/>
  <c r="C33" i="86"/>
  <c r="C32" i="86"/>
  <c r="C31" i="86"/>
  <c r="C30" i="86"/>
  <c r="C29" i="86"/>
  <c r="C28" i="86"/>
  <c r="C27" i="86"/>
  <c r="C26" i="86"/>
  <c r="C25" i="86"/>
  <c r="C24" i="86"/>
  <c r="C23" i="86"/>
  <c r="C22" i="86"/>
  <c r="C21" i="86"/>
  <c r="C20" i="86"/>
  <c r="C19" i="86"/>
  <c r="C18" i="86"/>
  <c r="C17" i="86"/>
  <c r="C16" i="86"/>
  <c r="C15" i="86"/>
  <c r="C14" i="86"/>
  <c r="C13" i="86"/>
  <c r="C11" i="86"/>
  <c r="C65" i="86" s="1"/>
  <c r="C14" i="140"/>
  <c r="D14" i="140"/>
  <c r="E14" i="140"/>
  <c r="F14" i="140"/>
  <c r="G14" i="140"/>
  <c r="H14" i="140"/>
  <c r="I14" i="140"/>
  <c r="J14" i="140"/>
  <c r="D20" i="139"/>
  <c r="E20" i="139"/>
  <c r="C20" i="139" s="1"/>
  <c r="G20" i="139"/>
  <c r="H20" i="139"/>
  <c r="C19" i="139"/>
  <c r="F19" i="139"/>
  <c r="C18" i="139"/>
  <c r="F18" i="139"/>
  <c r="C17" i="139"/>
  <c r="F17" i="139"/>
  <c r="C16" i="139"/>
  <c r="F16" i="139"/>
  <c r="C15" i="139"/>
  <c r="F15" i="139"/>
  <c r="C14" i="139"/>
  <c r="F14" i="139"/>
  <c r="C13" i="139"/>
  <c r="F13" i="139"/>
  <c r="C12" i="139"/>
  <c r="F12" i="139"/>
  <c r="C11" i="139"/>
  <c r="F11" i="139"/>
  <c r="C42" i="138"/>
  <c r="C30" i="138"/>
  <c r="C25" i="138"/>
  <c r="C49" i="138"/>
  <c r="G66" i="138"/>
  <c r="C34" i="138"/>
  <c r="F34" i="138"/>
  <c r="H66" i="138"/>
  <c r="C65" i="138"/>
  <c r="F65" i="138"/>
  <c r="C64" i="138"/>
  <c r="F64" i="138"/>
  <c r="F63" i="138"/>
  <c r="C62" i="138"/>
  <c r="F62" i="138"/>
  <c r="C61" i="138"/>
  <c r="F61" i="138"/>
  <c r="F60" i="138"/>
  <c r="C59" i="138"/>
  <c r="F59" i="138"/>
  <c r="C58" i="138"/>
  <c r="F58" i="138"/>
  <c r="C57" i="138"/>
  <c r="F57" i="138"/>
  <c r="C56" i="138"/>
  <c r="F56" i="138"/>
  <c r="C55" i="138"/>
  <c r="F55" i="138"/>
  <c r="C54" i="138"/>
  <c r="F54" i="138"/>
  <c r="C53" i="138"/>
  <c r="F53" i="138"/>
  <c r="C52" i="138"/>
  <c r="F52" i="138"/>
  <c r="C51" i="138"/>
  <c r="F51" i="138"/>
  <c r="C50" i="138"/>
  <c r="F50" i="138"/>
  <c r="F49" i="138"/>
  <c r="C48" i="138"/>
  <c r="F48" i="138"/>
  <c r="C47" i="138"/>
  <c r="F47" i="138"/>
  <c r="C46" i="138"/>
  <c r="F46" i="138"/>
  <c r="C45" i="138"/>
  <c r="F45" i="138"/>
  <c r="C44" i="138"/>
  <c r="F44" i="138"/>
  <c r="C43" i="138"/>
  <c r="F43" i="138"/>
  <c r="F42" i="138"/>
  <c r="C41" i="138"/>
  <c r="F41" i="138"/>
  <c r="C40" i="138"/>
  <c r="F40" i="138"/>
  <c r="C39" i="138"/>
  <c r="F39" i="138"/>
  <c r="C38" i="138"/>
  <c r="F38" i="138"/>
  <c r="C37" i="138"/>
  <c r="F37" i="138"/>
  <c r="C36" i="138"/>
  <c r="F36" i="138"/>
  <c r="C35" i="138"/>
  <c r="F35" i="138"/>
  <c r="C33" i="138"/>
  <c r="F33" i="138"/>
  <c r="C32" i="138"/>
  <c r="F32" i="138"/>
  <c r="C31" i="138"/>
  <c r="F31" i="138"/>
  <c r="F30" i="138"/>
  <c r="C29" i="138"/>
  <c r="F29" i="138"/>
  <c r="C28" i="138"/>
  <c r="F28" i="138"/>
  <c r="C27" i="138" l="1"/>
  <c r="F27" i="138"/>
  <c r="F26" i="138"/>
  <c r="F25" i="138"/>
  <c r="F24" i="138"/>
  <c r="F23" i="138"/>
  <c r="C22" i="138"/>
  <c r="F22" i="138"/>
  <c r="C21" i="138"/>
  <c r="F21" i="138"/>
  <c r="C20" i="138"/>
  <c r="F20" i="138"/>
  <c r="C19" i="138"/>
  <c r="F19" i="138"/>
  <c r="C18" i="138"/>
  <c r="F18" i="138"/>
  <c r="C17" i="138"/>
  <c r="F17" i="138"/>
  <c r="C16" i="138"/>
  <c r="F16" i="138"/>
  <c r="C15" i="138"/>
  <c r="F15" i="138"/>
  <c r="C14" i="138"/>
  <c r="F14" i="138"/>
  <c r="C13" i="138"/>
  <c r="F13" i="138"/>
  <c r="C12" i="138"/>
  <c r="F12" i="138"/>
  <c r="G67" i="136"/>
  <c r="F67" i="136" s="1"/>
  <c r="H67" i="136"/>
  <c r="J67" i="136"/>
  <c r="D67" i="136" s="1"/>
  <c r="K67" i="136"/>
  <c r="E67" i="136" s="1"/>
  <c r="D66" i="136"/>
  <c r="E66" i="136"/>
  <c r="C66" i="136" s="1"/>
  <c r="F66" i="136"/>
  <c r="I66" i="136"/>
  <c r="D65" i="136"/>
  <c r="C65" i="136" s="1"/>
  <c r="E65" i="136"/>
  <c r="F65" i="136"/>
  <c r="I65" i="136"/>
  <c r="D64" i="136"/>
  <c r="C64" i="136" s="1"/>
  <c r="E64" i="136"/>
  <c r="F64" i="136"/>
  <c r="I64" i="136"/>
  <c r="C63" i="136"/>
  <c r="D63" i="136"/>
  <c r="E63" i="136"/>
  <c r="F63" i="136"/>
  <c r="I63" i="136"/>
  <c r="D62" i="136"/>
  <c r="E62" i="136"/>
  <c r="C62" i="136" s="1"/>
  <c r="F62" i="136"/>
  <c r="I62" i="136"/>
  <c r="D61" i="136"/>
  <c r="C61" i="136" s="1"/>
  <c r="E61" i="136"/>
  <c r="F61" i="136"/>
  <c r="I61" i="136"/>
  <c r="D60" i="136"/>
  <c r="C60" i="136" s="1"/>
  <c r="E60" i="136"/>
  <c r="F60" i="136"/>
  <c r="I60" i="136"/>
  <c r="D59" i="136"/>
  <c r="E59" i="136"/>
  <c r="F59" i="136"/>
  <c r="I59" i="136"/>
  <c r="C58" i="136"/>
  <c r="D58" i="136"/>
  <c r="E58" i="136"/>
  <c r="F58" i="136"/>
  <c r="I58" i="136"/>
  <c r="D57" i="136"/>
  <c r="E57" i="136"/>
  <c r="C57" i="136" s="1"/>
  <c r="F57" i="136"/>
  <c r="I57" i="136"/>
  <c r="D56" i="136"/>
  <c r="C56" i="136" s="1"/>
  <c r="E56" i="136"/>
  <c r="F56" i="136"/>
  <c r="I56" i="136"/>
  <c r="D55" i="136"/>
  <c r="C55" i="136" s="1"/>
  <c r="E55" i="136"/>
  <c r="F55" i="136"/>
  <c r="I55" i="136"/>
  <c r="C54" i="136"/>
  <c r="D54" i="136"/>
  <c r="E54" i="136"/>
  <c r="F54" i="136"/>
  <c r="I54" i="136"/>
  <c r="D53" i="136"/>
  <c r="E53" i="136"/>
  <c r="C53" i="136" s="1"/>
  <c r="F53" i="136"/>
  <c r="I53" i="136"/>
  <c r="D52" i="136"/>
  <c r="C52" i="136" s="1"/>
  <c r="E52" i="136"/>
  <c r="F52" i="136"/>
  <c r="I52" i="136"/>
  <c r="D51" i="136"/>
  <c r="C51" i="136" s="1"/>
  <c r="E51" i="136"/>
  <c r="F51" i="136"/>
  <c r="I51" i="136"/>
  <c r="C50" i="136"/>
  <c r="D50" i="136"/>
  <c r="E50" i="136"/>
  <c r="F50" i="136"/>
  <c r="I50" i="136"/>
  <c r="C49" i="136"/>
  <c r="E49" i="136"/>
  <c r="F49" i="136"/>
  <c r="I49" i="136"/>
  <c r="D48" i="136"/>
  <c r="E48" i="136"/>
  <c r="C48" i="136" s="1"/>
  <c r="F48" i="136"/>
  <c r="I48" i="136"/>
  <c r="E47" i="136"/>
  <c r="C47" i="136" s="1"/>
  <c r="F47" i="136"/>
  <c r="I47" i="136"/>
  <c r="D46" i="136"/>
  <c r="C46" i="136" s="1"/>
  <c r="E46" i="136"/>
  <c r="F46" i="136"/>
  <c r="I46" i="136"/>
  <c r="D45" i="136"/>
  <c r="C45" i="136" s="1"/>
  <c r="E45" i="136"/>
  <c r="F45" i="136"/>
  <c r="I45" i="136"/>
  <c r="C44" i="136"/>
  <c r="D44" i="136"/>
  <c r="E44" i="136"/>
  <c r="F44" i="136"/>
  <c r="I44" i="136"/>
  <c r="D43" i="136"/>
  <c r="E43" i="136"/>
  <c r="C43" i="136" s="1"/>
  <c r="F43" i="136"/>
  <c r="I43" i="136"/>
  <c r="D42" i="136"/>
  <c r="E42" i="136"/>
  <c r="C42" i="136" s="1"/>
  <c r="F42" i="136"/>
  <c r="I42" i="136"/>
  <c r="F66" i="138" l="1"/>
  <c r="C67" i="136"/>
  <c r="I67" i="136"/>
  <c r="D41" i="136"/>
  <c r="C41" i="136" s="1"/>
  <c r="E41" i="136"/>
  <c r="F41" i="136"/>
  <c r="I41" i="136"/>
  <c r="C40" i="136"/>
  <c r="D40" i="136"/>
  <c r="E40" i="136"/>
  <c r="F40" i="136"/>
  <c r="I40" i="136"/>
  <c r="C39" i="136"/>
  <c r="D39" i="136"/>
  <c r="E39" i="136"/>
  <c r="F39" i="136"/>
  <c r="I39" i="136"/>
  <c r="D38" i="136"/>
  <c r="E38" i="136"/>
  <c r="C38" i="136" s="1"/>
  <c r="F38" i="136"/>
  <c r="I38" i="136"/>
  <c r="D37" i="136"/>
  <c r="C37" i="136" s="1"/>
  <c r="E37" i="136"/>
  <c r="F37" i="136"/>
  <c r="I37" i="136"/>
  <c r="C36" i="136"/>
  <c r="D36" i="136"/>
  <c r="E36" i="136"/>
  <c r="F36" i="136"/>
  <c r="I36" i="136"/>
  <c r="C35" i="136"/>
  <c r="D35" i="136"/>
  <c r="E35" i="136"/>
  <c r="I35" i="136"/>
  <c r="C34" i="136"/>
  <c r="F34" i="136"/>
  <c r="I34" i="136"/>
  <c r="C33" i="136"/>
  <c r="D33" i="136"/>
  <c r="E33" i="136"/>
  <c r="F33" i="136"/>
  <c r="I33" i="136"/>
  <c r="C32" i="136"/>
  <c r="D32" i="136"/>
  <c r="E32" i="136"/>
  <c r="F32" i="136"/>
  <c r="I32" i="136"/>
  <c r="D31" i="136"/>
  <c r="E31" i="136"/>
  <c r="C31" i="136" s="1"/>
  <c r="F31" i="136"/>
  <c r="I31" i="136"/>
  <c r="D30" i="136"/>
  <c r="C30" i="136" s="1"/>
  <c r="E30" i="136"/>
  <c r="F30" i="136"/>
  <c r="I30" i="136"/>
  <c r="C29" i="136"/>
  <c r="D29" i="136"/>
  <c r="E29" i="136"/>
  <c r="F29" i="136"/>
  <c r="I29" i="136"/>
  <c r="C28" i="136"/>
  <c r="D28" i="136"/>
  <c r="E28" i="136"/>
  <c r="F28" i="136"/>
  <c r="I28" i="136"/>
  <c r="D27" i="136"/>
  <c r="E27" i="136"/>
  <c r="C27" i="136" s="1"/>
  <c r="F27" i="136"/>
  <c r="I27" i="136"/>
  <c r="D26" i="136"/>
  <c r="C26" i="136" s="1"/>
  <c r="E26" i="136"/>
  <c r="F26" i="136"/>
  <c r="I26" i="136"/>
  <c r="C25" i="136"/>
  <c r="F25" i="136"/>
  <c r="I25" i="136"/>
  <c r="C24" i="136"/>
  <c r="F24" i="136"/>
  <c r="I24" i="136"/>
  <c r="C23" i="136"/>
  <c r="F23" i="136"/>
  <c r="I23" i="136"/>
  <c r="C22" i="136"/>
  <c r="F22" i="136"/>
  <c r="I22" i="136"/>
  <c r="C21" i="136"/>
  <c r="F21" i="136"/>
  <c r="I21" i="136"/>
  <c r="C20" i="136"/>
  <c r="F20" i="136"/>
  <c r="C19" i="136"/>
  <c r="F19" i="136"/>
  <c r="I19" i="136"/>
  <c r="C18" i="136"/>
  <c r="F18" i="136"/>
  <c r="I18" i="136"/>
  <c r="C17" i="136"/>
  <c r="F17" i="136"/>
  <c r="I17" i="136"/>
  <c r="C16" i="136"/>
  <c r="F16" i="136"/>
  <c r="I16" i="136"/>
  <c r="C15" i="136"/>
  <c r="F15" i="136"/>
  <c r="I15" i="136"/>
  <c r="C14" i="136"/>
  <c r="C59" i="136"/>
  <c r="F14" i="136"/>
  <c r="I14" i="136"/>
  <c r="C13" i="136"/>
  <c r="F13" i="136"/>
  <c r="I13" i="136"/>
  <c r="F15" i="135"/>
  <c r="G16" i="135"/>
  <c r="H16" i="135"/>
  <c r="D16" i="135"/>
  <c r="E16" i="135"/>
  <c r="J16" i="135"/>
  <c r="K16" i="135"/>
  <c r="C15" i="135"/>
  <c r="C14" i="135"/>
  <c r="F14" i="135"/>
  <c r="F13" i="135"/>
  <c r="F16" i="135" s="1"/>
  <c r="C13" i="135"/>
  <c r="C16" i="135" s="1"/>
  <c r="I15" i="135"/>
  <c r="I16" i="135" s="1"/>
  <c r="I14" i="135"/>
  <c r="I13" i="135"/>
</calcChain>
</file>

<file path=xl/sharedStrings.xml><?xml version="1.0" encoding="utf-8"?>
<sst xmlns="http://schemas.openxmlformats.org/spreadsheetml/2006/main" count="4036" uniqueCount="789">
  <si>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</si>
  <si>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</si>
  <si>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11ـ إيرادات الأنشطة الأخرى:</t>
  </si>
  <si>
    <t>12ـ المستلزمات السلعية:</t>
  </si>
  <si>
    <t>13 المستلزمات الخدمية:</t>
  </si>
  <si>
    <t>14- القيمة المضافة:</t>
  </si>
  <si>
    <t>15- Depreciation:</t>
  </si>
  <si>
    <t>15ـ الاهتلاكات:</t>
  </si>
  <si>
    <r>
      <rPr>
        <b/>
        <sz val="16"/>
        <color indexed="8"/>
        <rFont val="Arial"/>
        <family val="2"/>
      </rPr>
      <t>16ـ الضرائب على الإنتاج والإستيراد</t>
    </r>
    <r>
      <rPr>
        <b/>
        <sz val="18"/>
        <color indexed="8"/>
        <rFont val="Arial"/>
        <family val="2"/>
      </rPr>
      <t xml:space="preserve"> </t>
    </r>
    <r>
      <rPr>
        <b/>
        <sz val="16"/>
        <color indexed="8"/>
        <rFont val="Arial"/>
        <family val="2"/>
      </rPr>
      <t>(الضرائب غير المباشرة):</t>
    </r>
  </si>
  <si>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</si>
  <si>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17- Subsidies:</t>
  </si>
  <si>
    <t>17- الإعانات:</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</si>
  <si>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</si>
  <si>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</si>
  <si>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18- Operating surplus:</t>
  </si>
  <si>
    <t>18ـ فائض التشغيل:</t>
  </si>
  <si>
    <t>It It equals to total product on the basis of product value less intermediate consumption (Intermediate goods and services) on the basis of purchaser cost, compensation of employees, fixed capital depreciation and net indirect taxes (indirect taxes less production subsidies).</t>
  </si>
  <si>
    <t>19ـ الأصول الثابتة:</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</si>
  <si>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</si>
  <si>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</si>
  <si>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20ـ الإضافات الرأسمالية الثابتة خلال العام:</t>
  </si>
  <si>
    <t>21- Stock:</t>
  </si>
  <si>
    <t>21ـ المخزون:</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</si>
  <si>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</si>
  <si>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استعمالها بطرق أخرى، كذلك مخزون المنتجات التي تحوز عليها المنشأة من منشآت أخرى بهدف استخدامها للاستهلاك الوسيط أو إعادة بيعها دون إدخال مزيد من التجهيز عليها.</t>
  </si>
  <si>
    <t>22- أرباح الأسهم:</t>
  </si>
  <si>
    <t>جدول رقم (35) القيمة ألف ريال قطري</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</si>
  <si>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</si>
  <si>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activities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</si>
  <si>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</si>
  <si>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</si>
  <si>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</si>
  <si>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</si>
  <si>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هي شركة يتطلب قيامها توفر الشروط الأساسية الآتية:</t>
  </si>
  <si>
    <t>The following conditions are required to establish such company:</t>
  </si>
  <si>
    <t>هـ ـ شركة ذات مسؤولية محدودة:</t>
  </si>
  <si>
    <t>د ـ شركة التوصية بالأسهم:</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</si>
  <si>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</si>
  <si>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</si>
  <si>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</si>
  <si>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</si>
  <si>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</si>
  <si>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</si>
  <si>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</si>
  <si>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ح ـ فرع لمنشأة أجنبية:</t>
  </si>
  <si>
    <t>زـ شركة مساهمة خاصة:</t>
  </si>
  <si>
    <t>جدول رقم (25) القيمة ألف ريال قطري</t>
  </si>
  <si>
    <t>جدول رقم (13) القيمة ألف ريال قطري</t>
  </si>
  <si>
    <t>جدول رقم (14) القيمة ألف ريال قطري</t>
  </si>
  <si>
    <t xml:space="preserve">نشاط تجارة الجملة والتجزئة </t>
  </si>
  <si>
    <t>جدول رقم (32)</t>
  </si>
  <si>
    <t>جمعت بيانات هذه النشرة عن سنة ميلادية تبدأ اعتباراً من أول يناير وتنتهي آخر ديسمبر.</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</si>
  <si>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</si>
  <si>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t>3 - فترة الإسناد الزمني:</t>
  </si>
  <si>
    <t>2 - الاستمارات المستخدمة:</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</si>
  <si>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</si>
  <si>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</si>
  <si>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</si>
  <si>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</si>
  <si>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</si>
  <si>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</si>
  <si>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Estimates of social and personal services activity (total of chapters two and three).</t>
  </si>
  <si>
    <t>الفصل الثالث:</t>
  </si>
  <si>
    <t>الفصل الثاني:</t>
  </si>
  <si>
    <t>الفصل الأول:</t>
  </si>
  <si>
    <t>إطار المنشآت العاملة.</t>
  </si>
  <si>
    <t>Operating establishments frame.</t>
  </si>
  <si>
    <t>تم عرض البيانات في أربعة أبواب على الوجه التالي:-</t>
  </si>
  <si>
    <t xml:space="preserve">       Data were presented in four chapters according to the following:</t>
  </si>
  <si>
    <t xml:space="preserve">       Data presentation </t>
  </si>
  <si>
    <t>شكل من أشكال دخل الملكية يستحقه حاملو الأسهم نتيجة لوضع أموالهم تحت تصرف الشركات.</t>
  </si>
  <si>
    <t>2- Questionnaires:</t>
  </si>
  <si>
    <t>3- Timing:</t>
  </si>
  <si>
    <t>الفصل الرابع:</t>
  </si>
  <si>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</si>
  <si>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Rents of non- residential buildings</t>
  </si>
  <si>
    <t>Work done &amp; industrial services rendered by other</t>
  </si>
  <si>
    <t>Machinery and equipment maintenance</t>
  </si>
  <si>
    <t>Transport Equipment Maintenance</t>
  </si>
  <si>
    <t>SALE, MAINTENANCE AND REPAIR OF MOTOR VEHICLES AND MOTORCYCLES, RETAIL SALE OF AUTOMOTIVE FUEL</t>
  </si>
  <si>
    <t>WHOLESALE TRADE AND COMMISSION TRADE, EXCEPT OF MOTOR VEHICLES AND MOTORCYCLES</t>
  </si>
  <si>
    <t>المشتريات والمبيعات والموجودات خلال السنة حسب نوع التجارة</t>
  </si>
  <si>
    <t>PURCHASES,SALE&amp; STOCKS DURING THE YEAR TYPE OF TRADE</t>
  </si>
  <si>
    <t>WHOLESALE &amp;RETAIL TRADE  STATISTICS (LESS THAN 10 EMPLOYEES)</t>
  </si>
  <si>
    <t>جدول رقم (26)</t>
  </si>
  <si>
    <t>مبيعات</t>
  </si>
  <si>
    <t>موجودات بضائع بغرض البيع</t>
  </si>
  <si>
    <t>المشتريات(بغرض البيع)</t>
  </si>
  <si>
    <t>Sales</t>
  </si>
  <si>
    <t>Goods Purchased for Sale</t>
  </si>
  <si>
    <t>بالتجزئه</t>
  </si>
  <si>
    <t>بالجملة</t>
  </si>
  <si>
    <t>اول العام</t>
  </si>
  <si>
    <t>مستوردة</t>
  </si>
  <si>
    <t>محلية</t>
  </si>
  <si>
    <t>Retail</t>
  </si>
  <si>
    <t>Whole Sale</t>
  </si>
  <si>
    <t>End of Year</t>
  </si>
  <si>
    <t>Beginning Of The Year</t>
  </si>
  <si>
    <t>Imported</t>
  </si>
  <si>
    <t>Local</t>
  </si>
  <si>
    <t>فهرس نشرة إحصاءات تجارة الجملة والتجزئة</t>
  </si>
  <si>
    <t>نشاط تجارة الجملة والتجزئة</t>
  </si>
  <si>
    <t>نشاط تجارة الجملة والتجزئة (أقل من 10 مشتغلين)</t>
  </si>
  <si>
    <t>نشاط اتجارة الجملة والتجزئة (منشأت تستخدم 10 مشتغلين فأكثر)</t>
  </si>
  <si>
    <t xml:space="preserve"> ومــاء</t>
  </si>
  <si>
    <t>كهرباء</t>
  </si>
  <si>
    <t xml:space="preserve">وقود وزيوت </t>
  </si>
  <si>
    <t>Electricity</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</si>
  <si>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</si>
  <si>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</si>
  <si>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t>نشاط تجارة الجملة والتجزئة (منشآت تستخدم 10 مستغلين فأكثر)</t>
  </si>
  <si>
    <t>جدول رقم (29)</t>
  </si>
  <si>
    <t>عدد المشتغلين حسب الجنسية والجنس والنشاط الإقتصادي الرئيسي</t>
  </si>
  <si>
    <t>NUMBER OF EMPLOYEES BY NATIONALITY, SEX &amp; MAIN ECONOMIC ACTIVITY</t>
  </si>
  <si>
    <t>جدول رقم (30)</t>
  </si>
  <si>
    <t>غير قطريين</t>
  </si>
  <si>
    <t>Bulletin of Wholesale And Retail Trade Statistics Index</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</si>
  <si>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</si>
  <si>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</si>
  <si>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</si>
  <si>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</si>
  <si>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</si>
  <si>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</si>
  <si>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</si>
  <si>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</si>
  <si>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جدول رقم (40)</t>
  </si>
  <si>
    <t>stock for sale</t>
  </si>
  <si>
    <t>Depreciations</t>
  </si>
  <si>
    <t>جدول رقم (42) القيمة ألف ريال قطري</t>
  </si>
  <si>
    <t>جدول رقم (43)</t>
  </si>
  <si>
    <t>Stock for sale</t>
  </si>
  <si>
    <t>1ـ تجارة الجملة:</t>
  </si>
  <si>
    <t>Reselling of new and used goods without making any alteration or after carrying out some minor operations, such as packing and sorting, to retail traders, commercial and industrial establishments, craftsmen, different agencies or other wholesale traders, as well as work for commission in buying goods for the account or selling goods to the aforementioned.</t>
  </si>
  <si>
    <t>هي إعادة بيع السلع الجديدة والمستعملة دون أجراء عمليات تحويلية عليها أو بعد إدخال بعض العمليات البسيطة مثل التعبئة والفرز وذلك لتجار التجزئة أو للمنشآت التجارية والصناعية وأصحاب الحرف والهيئات المختلفة أو لتجار جملة آخرين وكذلك العمل بالوكالة في شراء السلع لحساب من سبق ذكرهم أو بيع السلع إليهم.</t>
  </si>
  <si>
    <t>2ـ تجارة التجزئة:</t>
  </si>
  <si>
    <t>Reselling of new and used goods to the public without making any alteration for personal or household consumption or use through commercial stores and booths.</t>
  </si>
  <si>
    <t>هي إعادة بيع السلع الجديدة والمستعملة للجمهور دون إجراء عمليات تحويلية عليها وذلك للاستهلاك أو للاستخدام الشخصي أو العائلي وذلك بواسطة المحلات التجارية والأكشاك.</t>
  </si>
  <si>
    <t>3ـ الهامش التجاري لمشتريات بغرض البيع:</t>
  </si>
  <si>
    <t>The difference between actual or accounted price paid in order to buy a commodity for resell and the price that the distributor should pay to compensate the commodity at time of sell or dispose plus change in stock. Matured margins on some goods could be negative, if reduction in price is required. It should be negative for unsold goods due to damage or theft.</t>
  </si>
  <si>
    <t>الفرق بين السعر الفعلي أو المحتسب المدفوع لشراء سلعة ما لإعادة بيعها والسعر الذي يتعين على الموزع أن يدفعه لتعويض السلعة في الوقت الذي يبيعها أو يتخلص منها فيه مضافاً إليه التغير في المخزون. والهوامش المتحققة على بعض السلع قد تكون سالبة إذا تعين تخفيض أسعارها. ولابد أن تكون سالبة بالنسبة للسلع التي لا تباع لأنها تتلف أو تُسرق.</t>
  </si>
  <si>
    <t>4ـ الإنتاج في نشاط تجارة الجملة والتجزئة:</t>
  </si>
  <si>
    <t>Output equals commercial margin plus value of commission collected for goods on consignment.</t>
  </si>
  <si>
    <t>الإنتاج يساوي الهامش التجاري + قيمة العمولة المحصلة لبضائع الأمانة لحساب الغير.</t>
  </si>
  <si>
    <t>5- المنشأة:</t>
  </si>
  <si>
    <t>6- الكيان القانوني:</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</si>
  <si>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</si>
  <si>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</si>
  <si>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</si>
  <si>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</si>
  <si>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التزامات الشركة المالية إلا في حدود قيمة الأسهم التي ساهموا بها.</t>
  </si>
  <si>
    <t>* Composed of two or more partners with official contract and number of partners should not be more than a number stated in concerned country laws and mentioned namely in company’s contract.</t>
  </si>
  <si>
    <t>* Company’s capital should not be less than a specific amount determined by concerned country laws.</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</si>
  <si>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t>
  </si>
  <si>
    <t>هي شركة تصدر بها موافقة من الجهات العليا بالدولة، فيها نوعان من الشركاء مؤسسون ومساهمون، ويتكون رأسمالها من أسهم متساوية القيمة تطرح للاكتتاب العام وتكون قابلة للتداول فيما بعد،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(م.ع).</t>
  </si>
  <si>
    <t>Its capital is composed of equal value shares not for underwriting and circulation. Underwriting is for limited number of persons, usually founders, and responsibility of shareholder does not exceed the limit of his shares in company’s capital.</t>
  </si>
  <si>
    <t>هي شركة يتكون رأسمالها من أسهم متساوية القيمة غير مطروحة للاكتتاب العام وغير قابلة للتداول ويطرح الاكتتاب فيها لعدد محدود من الأشخاص عادة المؤسسون، ولا تتعدى مسؤولية المساهم حدود حصته من الأسهم في رأسمال الشركة.</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</si>
  <si>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</si>
  <si>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وهي منشأة مرخصة في الدولة تعد فرعا لمنشأة أجنبية وعادة تحمل نفس اسم الشركة الأم، وتتعهد الشركة الأم بتسديد كافة الالتزامات المالية لفرع المنشأة داخل الدولة في حالة حدوث أية التزامات مالية للغير حسب الكيان القانوني للشركة الأم.</t>
  </si>
  <si>
    <t>7ـ ملكية المنشأة:</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</si>
  <si>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</si>
  <si>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</si>
  <si>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</si>
  <si>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استخدام الأموال أيضاً. ويجب أن تتمكن هذه المؤسسات أو الشركات من الاحتفاظ بأرصدتها العاملة وائتمانها التجاري، وتتمكن من تمويل بعض أو كل تكوين رأس المال من مدخراتها هي نفسها أو احتياطيات الاهتلاك أو بالاقتراض.</t>
  </si>
  <si>
    <t>The sector that includes establishments that the government contributes in its capital with another entity, whether this entity was national or foreign.</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</si>
  <si>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</si>
  <si>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</si>
  <si>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8ـ النشاط الاقتصادي الرئيسي:</t>
  </si>
  <si>
    <t>9ـ العمالة (المشتغلون):</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</si>
  <si>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</si>
  <si>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هم جميع الأفراد (مواطنون أو أجانب) الذين تربطهم بالمنشأة علاقة عمل مقابل أجر يحصلون عليه نهاية كل فترة صرف (يومي، أسبوعي، شهري) أو بدون أجر سواء كان هؤلاء الأفراد يعملون كل الوقت أو جزءاً منه ذكوراً أو إناثاً دائمين أو مؤقتين، ويشمل ذلك المتغيبون في إجازات مرضية أو اعتيادية أو دورات تدريبية أو منح دراسية.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</si>
  <si>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</si>
  <si>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</si>
  <si>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</si>
  <si>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10ـ تعويضات العاملين:</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</si>
  <si>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</si>
  <si>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(أسبوعية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الانتقال وكذلك الأجور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</si>
  <si>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صيانة مباني</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</si>
  <si>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</si>
  <si>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in-kind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</si>
  <si>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</si>
  <si>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</si>
  <si>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</si>
  <si>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</si>
  <si>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</si>
  <si>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</si>
  <si>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</si>
  <si>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</si>
  <si>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د ـ قطاع خاص:</t>
  </si>
  <si>
    <t>وهو القطاع الذي يضم المنشآت التي تساهم الحكومة في رأسمالها مع جهة أخرى سواء كانت هذه الجهة وطنية أو أجنبية.</t>
  </si>
  <si>
    <t>ج ـ قطاع مشترك ( مختلط ):</t>
  </si>
  <si>
    <t>جدول رقم (36) القيمة ألف ريال قطري</t>
  </si>
  <si>
    <t>Water</t>
  </si>
  <si>
    <t>آخر العام</t>
  </si>
  <si>
    <t xml:space="preserve">      والله ولي التوفيق،،،</t>
  </si>
  <si>
    <t xml:space="preserve">     Allah grants success</t>
  </si>
  <si>
    <r>
      <t xml:space="preserve">رمز نشاط
</t>
    </r>
    <r>
      <rPr>
        <sz val="9"/>
        <color indexed="8"/>
        <rFont val="Arial"/>
        <family val="2"/>
      </rPr>
      <t>Activity Code</t>
    </r>
  </si>
  <si>
    <t>جدول رقم (7) القيمة ألف ريال قطري</t>
  </si>
  <si>
    <t>نسبة المستلزمات السلعية إلى قيمة الإنتاج
(%)</t>
  </si>
  <si>
    <t>نسبة المستلزمات الخدمية إلى قيمة الإنتاج
(%)</t>
  </si>
  <si>
    <t>(1) يشمل الأجور والرواتب والمزايا العينية ومكافآت مجلس الإدارة</t>
  </si>
  <si>
    <t>تقديرات نشاط  تجارة الجملة والتجزئة (تشمل إجمالي الباب الثاني والثالث).</t>
  </si>
  <si>
    <t>قطريون</t>
  </si>
  <si>
    <t>عدد المنشآت و المشتغلين حسب حجم المنشأة و النشاط الإقتصادي الرئيسي</t>
  </si>
  <si>
    <t>NUMBER OF ESTABLISHMENTS &amp; EMPLOYEES BY SIZE OF ESTABLISHMENT &amp; MAIN ECONOMIC ACTIVITY</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</si>
  <si>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</si>
  <si>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</si>
  <si>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</si>
  <si>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</si>
  <si>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</si>
  <si>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</si>
  <si>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</si>
  <si>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</si>
  <si>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</si>
  <si>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</si>
  <si>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</si>
  <si>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النشاط الاقتصادي الرئيسي</t>
  </si>
  <si>
    <t>جدول رقم (1)</t>
  </si>
  <si>
    <t>المشتغلون حسب الجنسية و الجنس و النشاط الإقتصادي الرئيسي</t>
  </si>
  <si>
    <t>EMPLOYEES BY SEX, NATIONALITY &amp; MAIN ECONOMIC ACTIVITY</t>
  </si>
  <si>
    <t>إناث</t>
  </si>
  <si>
    <t>ذكور</t>
  </si>
  <si>
    <t>Females</t>
  </si>
  <si>
    <t>Males</t>
  </si>
  <si>
    <t>جدول رقم (2)</t>
  </si>
  <si>
    <t>جدول رقم (12)</t>
  </si>
  <si>
    <t>Non-Qatari</t>
  </si>
  <si>
    <t>تعويضات العاملين</t>
  </si>
  <si>
    <t>عدد المشتغلين</t>
  </si>
  <si>
    <t>Number of Employees</t>
  </si>
  <si>
    <t>Working proprietors with payment</t>
  </si>
  <si>
    <t>اصحاب عمل يعملون بالمنشأة بأجر</t>
  </si>
  <si>
    <t>Working proprietors without payment</t>
  </si>
  <si>
    <t>اصحاب عمل يعملون بالمنشأة بدون اجر</t>
  </si>
  <si>
    <t>Managers</t>
  </si>
  <si>
    <t>مديرون</t>
  </si>
  <si>
    <t>Administrators</t>
  </si>
  <si>
    <t>اداريون</t>
  </si>
  <si>
    <t>Specialist and Technicians (engineers, technicians,accountants, purchases and sales staff...etc)</t>
  </si>
  <si>
    <t>اخصائيون وفنيون مهندسون وفنيون ومحاسبون و موظفو مشتريات ومبيعات</t>
  </si>
  <si>
    <t>Clerks</t>
  </si>
  <si>
    <t>كتبـــه</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</si>
  <si>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</si>
  <si>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</si>
  <si>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</si>
  <si>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</si>
  <si>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</si>
  <si>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</si>
  <si>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</si>
  <si>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</si>
  <si>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المزايا العينية</t>
  </si>
  <si>
    <t>الاجور والرواتب</t>
  </si>
  <si>
    <t>Payments in-kind</t>
  </si>
  <si>
    <t>Wages &amp; Salaries</t>
  </si>
  <si>
    <t>عدد المشتغلين وتقديرات تعويضات العاملين حسب الجنس والمهنة</t>
  </si>
  <si>
    <t>NUMBER OF EMPLOYEES &amp; ESTIMATES COMPENSATION OF EMPLOYEES BY SEX &amp; OCCUPATION</t>
  </si>
  <si>
    <t>EMPLOYEES &amp; ESTIMATE COMPENSATION OF EMPLOYEES BY NATIONALITY &amp; MAIN ECONOMIC ACTIVITY</t>
  </si>
  <si>
    <t>المجمــوع</t>
  </si>
  <si>
    <t>مواد سلعيه أخــرى</t>
  </si>
  <si>
    <t>All services carried out to accomplish production, such as maintenance expenses, transport services, general transportation, shipping, unloading, rent of equipment and transportation means and others.</t>
  </si>
  <si>
    <t>All goods that are used as input of production, excluding fixed assets, i.e. raw materials, packing and wrapping materials, fuel, oil, energy and electricity, water, spare parts, tools, equipment, stationary, publications and others.</t>
  </si>
  <si>
    <t>All revenues received by the establishment for performing secondary economic activities other than the main economic activity, provided that this establishment is unable to separate production requirements of secondary activities from the main activity</t>
  </si>
  <si>
    <t>Concepts and Definitions</t>
  </si>
  <si>
    <t xml:space="preserve">WHOLESALE AND RETAIL TRADE STATISTICS </t>
  </si>
  <si>
    <t xml:space="preserve">WHOLESALE AND RETAIL TRADESTATISTICS </t>
  </si>
  <si>
    <t>WHOLESALE AND RETAIL TRADE STATISTICS (10 EMPLOYEES &amp; MORE)</t>
  </si>
  <si>
    <t>WHOLESALE  AND RETAIL TRADE STATISTICS (10 EMPLOYEES &amp; MORE)</t>
  </si>
  <si>
    <t>WHOLESALE AND RETAIL TRADE  STATISTICS (10 EMPLOYEES &amp; MORE)</t>
  </si>
  <si>
    <t>أسلوب عرض البيانات</t>
  </si>
  <si>
    <t xml:space="preserve"> الاستمارة السنوية لإحصاءات تجارة الجملة والتجزئة لجميع المنشآت.</t>
  </si>
  <si>
    <t>أدوات كتابية وقرطاسية ومطبوعات</t>
  </si>
  <si>
    <t>قطع غيار وعدد وأدوات مستهلكه</t>
  </si>
  <si>
    <t>مواد تعبئه وتغليف وحزم</t>
  </si>
  <si>
    <t>Other goods</t>
  </si>
  <si>
    <t>Stationery and Printed matters</t>
  </si>
  <si>
    <t>Spare Parts and Consumable tools</t>
  </si>
  <si>
    <t>Packing Material</t>
  </si>
  <si>
    <t>تقديرات قيمة المستلزمات السلعية حسب النشاط الاقتصادي</t>
  </si>
  <si>
    <t>ESTIMATES OF VALUE OF INTERMEDIATE GOODS BY MAIN ECONOMIC ACTIVITY</t>
  </si>
  <si>
    <t>Preface</t>
  </si>
  <si>
    <t>ـ تم جمع بيانات المنشآت التي يعمل بها عشرة مشتغلين فأكثر بالحصر الشامل، أما المنشآت التي يعمل بها أقل من عشرة مشتغلين فقد تمت دراستها بالعينة.</t>
  </si>
  <si>
    <r>
      <t xml:space="preserve"> - Data of establishments employing</t>
    </r>
    <r>
      <rPr>
        <sz val="11"/>
        <color indexed="8"/>
        <rFont val="Arial"/>
        <family val="2"/>
      </rPr>
      <t xml:space="preserve"> ten employees and more were collected through comprehensive counting, while establishments employing less than ten employees were studied through sample.</t>
    </r>
  </si>
  <si>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</si>
  <si>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</si>
  <si>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4 - أسلوب المسح:</t>
  </si>
  <si>
    <t>عدد المشتغلين و تقديرات تعويضات العاملين حسب الجنسية و النشاط الإقتصادي الرئيسي</t>
  </si>
  <si>
    <t>جدول رقم (33) القيمة ألف ريال قطري</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</si>
  <si>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</si>
  <si>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</si>
  <si>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</si>
  <si>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</si>
  <si>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</si>
  <si>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</si>
  <si>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</si>
  <si>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It is the legal status of capital ownership of establishments aiming profit; it includes individual, joint-liability companies, partnership companies, limited liability companies and joint-stock companies.</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</si>
  <si>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</si>
  <si>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in a fixed location, performing one or more economic activity under one administration and has or could have regular accounts. Holder of project could be natural or artificial person.</t>
  </si>
  <si>
    <t>أهم المفاهيم والتعاريف</t>
  </si>
  <si>
    <t>جدول رقم (22) القيمة ألف ريال قطري</t>
  </si>
  <si>
    <t>جدول رقم (23) القيمة ألف ريال قطري</t>
  </si>
  <si>
    <t>جدول رقم (24) القيمة ألف ريال قطري</t>
  </si>
  <si>
    <t>نشاط  تجارة الجملة والتجزئة (منشآت تستخدم 10 مستغلين فأكثر)</t>
  </si>
  <si>
    <t>بيع المركبات ذات المحركات</t>
  </si>
  <si>
    <t>بيع قطع غيار السيارات</t>
  </si>
  <si>
    <t>(بيع وقود السيارات بالتجزئة (محطات البترول</t>
  </si>
  <si>
    <t>أنواع تجارة الجملة الأخرى</t>
  </si>
  <si>
    <t>نشاط  تجارة الجملة والتجزئة</t>
  </si>
  <si>
    <t>نشاط تجارة الجملة والتجزئة (منشأت تستخدم 10 مشتغلين فأكثر)</t>
  </si>
  <si>
    <t xml:space="preserve">اخرى بريد- طباعة- دعاية- هاتف،فاكس </t>
  </si>
  <si>
    <t>ايجارات مباني غير سكنية</t>
  </si>
  <si>
    <t>ايجارات وسائل نقـــل</t>
  </si>
  <si>
    <t>ايجارات اّلات ومعدات</t>
  </si>
  <si>
    <t>نقل وانتقالات عامــة</t>
  </si>
  <si>
    <t>تشغيل لدى الغير وخدمات صناعية</t>
  </si>
  <si>
    <t>صيانة اّلات ومعدات</t>
  </si>
  <si>
    <t>صيانة وسائل نقـل</t>
  </si>
  <si>
    <t>Other services expenses (mail, publicity &amp; telephone)</t>
  </si>
  <si>
    <t xml:space="preserve"> تجارة الجملة والتجزئة</t>
  </si>
  <si>
    <t>جدول رقم (31)</t>
  </si>
  <si>
    <t>جدول رقم (38) القيمة ألف ريال قطري</t>
  </si>
  <si>
    <t>جدول رقم (41) القيمة ألف ريال قطري</t>
  </si>
  <si>
    <t>جدول رقم (44)</t>
  </si>
  <si>
    <t>Sale of Motor Vechiles</t>
  </si>
  <si>
    <t>Wholesale on A Commission Basis</t>
  </si>
  <si>
    <t>(تجارة الجملة بالعمولة ( القومسيون ، السماسرة</t>
  </si>
  <si>
    <t>Other Wholesale</t>
  </si>
  <si>
    <t>Retail Sale of Food, Beverages and Tobacco in Other Specialized Stores</t>
  </si>
  <si>
    <t>Maintenance and Repair of Motor Vehicles</t>
  </si>
  <si>
    <t>صيانة واصلاح السيارات ذات المركبات</t>
  </si>
  <si>
    <t>Other Retail Trade of New Goods in Specialized Stores</t>
  </si>
  <si>
    <t>أنواع تجارة التجزئة الاخرى الجديديه في المتاجر المتخصصه</t>
  </si>
  <si>
    <t>Sale, Maintenance &amp; Repair of Motorcycles &amp; Related Parts &amp;</t>
  </si>
  <si>
    <t>بيع وصيانة واصلاح الدراجات النارية وما يتصل بها</t>
  </si>
  <si>
    <t>Retail Sale of Automotive Fuel</t>
  </si>
  <si>
    <t>Wholesale of Household Goods</t>
  </si>
  <si>
    <t>تجارة الجملة في السلع المنزليـة</t>
  </si>
  <si>
    <t>Repair of Personal and Household Goods</t>
  </si>
  <si>
    <t>اصلاح السلع الشخصية والمنزلية</t>
  </si>
  <si>
    <t>Sale of Motor Vehicle Parts and Accessories</t>
  </si>
  <si>
    <t>Wholesale of Agricultural Raw Materials, Live Animals, Food, Beverages &amp; Tobacco</t>
  </si>
  <si>
    <t>تجارة الجملة في المواد الخام الزراعية والماشية الحية والأعذية</t>
  </si>
  <si>
    <t>Other Retail Trade, Computers, Stationary and Books, Watches &amp; Jewelry, Flowers, Sports Goods, Bottled Gas, Toys</t>
  </si>
  <si>
    <t>تجارة التجزئة الأخرى الحاسيات والمكتبات والساعات والمجوهرات والزهور والأدوات الرياضية والغاز المعبأ ولعب الاطفال</t>
  </si>
  <si>
    <t>Wholesale of Non-Agricultural Intermediate Products, Waste and Scrap</t>
  </si>
  <si>
    <t>تجارة الجملة في المنتجات الوسيطة غير الزراعية والنفايات والخرده</t>
  </si>
  <si>
    <t>Wholesale of Machinery, Equipment and Supplies</t>
  </si>
  <si>
    <t>تجارة الجملة في الآلات والمعدات والامدادات</t>
  </si>
  <si>
    <t>Non-Specialized Retail Trade in Stores</t>
  </si>
  <si>
    <t>تجارة التجزئة غير المتخصصة في المتاجر</t>
  </si>
  <si>
    <t>Retail Sale of Second-Hand Goods in Stores</t>
  </si>
  <si>
    <t>Retail Trade Not in Store</t>
  </si>
  <si>
    <t>تجارة التجزئة خارج المتاجر</t>
  </si>
  <si>
    <t>RETAIL TRADE, EXCEPT OF MOTOR VEHICLES AND MOTORCYCLES, REPAIR OF PERSONAL AND HOUSEHOLD GOODS</t>
  </si>
  <si>
    <t>جدول رقم (28) ألف ريال قطري</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</si>
  <si>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</si>
  <si>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جدول رقم (37) القيمة ألف ريال قطري</t>
  </si>
  <si>
    <t>Transportation</t>
  </si>
  <si>
    <t>جدول رقم (39) القيمة ألف ريال قطري</t>
  </si>
  <si>
    <t>ب ـ المزايا العينية:</t>
  </si>
  <si>
    <t>أ ـ الأجور والرواتب والمزايا النقدية:</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</si>
  <si>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</si>
  <si>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</si>
  <si>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</si>
  <si>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</si>
  <si>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</si>
  <si>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</si>
  <si>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Building repairs and maintenance</t>
  </si>
  <si>
    <t>Rents of transportati on equipment</t>
  </si>
  <si>
    <t>Rents of machinery and equipment</t>
  </si>
  <si>
    <t>تقديرات قيمة المستلزمات الخدمية حسب النشاط الإقتصادي</t>
  </si>
  <si>
    <t>ESTIMATES OF VALUE OF INTERMEDIATE SERVICES BY MAIN ECONOMIC ACTIVITY</t>
  </si>
  <si>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</si>
  <si>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</si>
  <si>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</si>
  <si>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</si>
  <si>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</si>
  <si>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</si>
  <si>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</si>
  <si>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</si>
  <si>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</si>
  <si>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Gross Value Added</t>
  </si>
  <si>
    <t>خدمات</t>
  </si>
  <si>
    <t>سلع</t>
  </si>
  <si>
    <t>إيرادات إخرى</t>
  </si>
  <si>
    <t>منتجات</t>
  </si>
  <si>
    <t>Services</t>
  </si>
  <si>
    <t>Goods</t>
  </si>
  <si>
    <t>Other Revenues</t>
  </si>
  <si>
    <t>Products</t>
  </si>
  <si>
    <t>تقديرات القيمة المضافة حسب النشاط الاقتصادي الرئيسي</t>
  </si>
  <si>
    <t>ESTIMATES OF VALUE ADDED BY MAIN ECONOMIC ACTIVITY</t>
  </si>
  <si>
    <t>توزيعات القيمة المضافة الصافية
ألف ريال قطري</t>
  </si>
  <si>
    <t>نصيب المشتغل من القيمة المضافة الاجمالية
ريال قطري</t>
  </si>
  <si>
    <t>إنتاجية المشتغل
ريال قطري</t>
  </si>
  <si>
    <t>متوسط الأجر السنوي 1
ريال قطري</t>
  </si>
  <si>
    <t>Distribution Of Net Value Added
(QR. 000)</t>
  </si>
  <si>
    <t>فائض التشغيل</t>
  </si>
  <si>
    <t>Productivity Of Employee
(QR.)</t>
  </si>
  <si>
    <t>Average Annual Wage (1)
(QR.)</t>
  </si>
  <si>
    <t>Operating Surplus</t>
  </si>
  <si>
    <t>Compensat ion Of Employees</t>
  </si>
  <si>
    <t>Percentage Of Intermediate Services To Output</t>
  </si>
  <si>
    <t>Percentage Of Intermediate Goods To Output</t>
  </si>
  <si>
    <t>أهم المؤشرات الإقتصادية حسب النشاط الإقتصادي الرئيسي</t>
  </si>
  <si>
    <t>MAIN ECONOMIC INDICATORS BY MAIN ECONOMIC ACTIVITY</t>
  </si>
  <si>
    <t>(1) يشمل الأجور و الرواتب و المزايا العينية و مكافآت مجلس الإدارة.</t>
  </si>
  <si>
    <t>(1) Includes Wages, Salaries, Payments in-kind &amp; remuneration of board of directors.</t>
  </si>
  <si>
    <t>جدول رقم (6) القيمة ألف ريال قطري</t>
  </si>
  <si>
    <t>جدول رقم (5) القيمة ألف ريال قطري</t>
  </si>
  <si>
    <t>جدول رقم (8) القيمة ألف ريال قطري</t>
  </si>
  <si>
    <t>NUMBER OF EMPLOYEES &amp; ESTIMATE COMPENSATION OF EMPLOYEES BY NATIONALITY &amp; MAIN ECONOMIC ACTIVITY</t>
  </si>
  <si>
    <t>(1)Includes Wages, Salaries, Payments in-kind &amp; remuneration of board of directors.</t>
  </si>
  <si>
    <t>(1) يشمل الأجور و الرواتب و المزايا العينية و مكافآت مجلس الإدارة</t>
  </si>
  <si>
    <t>جدول رقم (27) القيمة ألف ريال قطري</t>
  </si>
  <si>
    <t>جدول رقم (34) القيمة ألف ريال قطري</t>
  </si>
  <si>
    <t>ب ـ قطاع عام ( مؤسسات حكومية ):</t>
  </si>
  <si>
    <t>WHOLESALE AND RETAILTRADE STATISTICS</t>
  </si>
  <si>
    <t>WHOLESALE AND RETAIL TRADE STATISTICS</t>
  </si>
  <si>
    <t>WHOLESALE AND RETAIL TRADE STATISTICS (LESS THAN 10 EMPLOYEES)</t>
  </si>
  <si>
    <t>جدول رقم (4)</t>
  </si>
  <si>
    <t>المشتغلون و تقديرات تعويضات العاملين حسب الجنسية و النشاط الإقتصادي الرئيسي</t>
  </si>
  <si>
    <t>SOCIAL &amp; PERSONAL SERVICE STATISTICS (LESS THAN 10 EMPLOYEES)</t>
  </si>
  <si>
    <t>نشاط  تجارة الجملة والتجزئة (أقل من 10 مشتغلين)</t>
  </si>
  <si>
    <t xml:space="preserve">Fuels and Oils  </t>
  </si>
  <si>
    <t>جدول رقم (9) القيمة ألف ريال قطري</t>
  </si>
  <si>
    <t>جدول رقم (10) القيمة ألف ريال قطري</t>
  </si>
  <si>
    <t>جدول رقم (11) القيمة ألف ريال قطري</t>
  </si>
  <si>
    <t>WHOLESALE &amp; RETAIL TRADE STATISTICS (LESS THAN 10 EMPLOYEES)</t>
  </si>
  <si>
    <t>جدول رقم (15)</t>
  </si>
  <si>
    <t>Gross Value  Per Worker
(QR.)</t>
  </si>
  <si>
    <t>جدول رقم (16)</t>
  </si>
  <si>
    <t>جدول رقم (17)</t>
  </si>
  <si>
    <t>جدول رقم (18)</t>
  </si>
  <si>
    <t>جدول رقم (19) القيمة ألف ريال قطري</t>
  </si>
  <si>
    <t>جدول رقم (20) القيمة ألف ريال قطري</t>
  </si>
  <si>
    <t>جدول رقم (21) القيمة ألف ريال قطري</t>
  </si>
  <si>
    <t xml:space="preserve">Fuels and Lubricants  </t>
  </si>
  <si>
    <t>و ـ شركة مساهمة:</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</si>
  <si>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</si>
  <si>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by the expression “with limited liability (W.L.L.)”, i.e. such companies could be identified by the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</si>
  <si>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</si>
  <si>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the company’s articles of incorporation.</t>
  </si>
  <si>
    <t>تقديرات قيمة المستلزمات السلعيه حسب النشاط الإقتصادي</t>
  </si>
  <si>
    <t>WHOLESALE &amp;RETAIL TRADE  STATISTICS (More THAN 10 EMPLOYEES)</t>
  </si>
  <si>
    <r>
      <rPr>
        <b/>
        <sz val="10"/>
        <color indexed="8"/>
        <rFont val="Arial"/>
        <family val="2"/>
      </rPr>
      <t>رمز النشاط</t>
    </r>
    <r>
      <rPr>
        <sz val="10"/>
        <color indexed="8"/>
        <rFont val="Arial"/>
        <family val="2"/>
      </rPr>
      <t xml:space="preserve">
</t>
    </r>
    <r>
      <rPr>
        <sz val="8"/>
        <color indexed="8"/>
        <rFont val="Arial"/>
        <family val="2"/>
      </rPr>
      <t>Activity Code</t>
    </r>
  </si>
  <si>
    <r>
      <t xml:space="preserve">المجموع
</t>
    </r>
    <r>
      <rPr>
        <b/>
        <sz val="8"/>
        <color indexed="8"/>
        <rFont val="Arial"/>
        <family val="2"/>
      </rPr>
      <t>Total</t>
    </r>
  </si>
  <si>
    <r>
      <t xml:space="preserve">رمز النشاط
</t>
    </r>
    <r>
      <rPr>
        <sz val="8"/>
        <color indexed="8"/>
        <rFont val="Arial"/>
        <family val="2"/>
      </rPr>
      <t>Activity Code</t>
    </r>
  </si>
  <si>
    <t>تجارة التجزئه في السلع المستعملة بالمتاجر والأدوات المنزلية المستعملة (الحراج)</t>
  </si>
  <si>
    <r>
      <rPr>
        <b/>
        <sz val="10"/>
        <color indexed="8"/>
        <rFont val="Arial"/>
        <family val="2"/>
      </rPr>
      <t>رمز النشاط</t>
    </r>
    <r>
      <rPr>
        <b/>
        <sz val="11"/>
        <color indexed="8"/>
        <rFont val="Arial"/>
        <family val="2"/>
      </rPr>
      <t xml:space="preserve">
</t>
    </r>
    <r>
      <rPr>
        <sz val="8"/>
        <color indexed="8"/>
        <rFont val="Arial"/>
        <family val="2"/>
      </rPr>
      <t>Activity Code</t>
    </r>
  </si>
  <si>
    <r>
      <t xml:space="preserve">رمز النشاط
</t>
    </r>
    <r>
      <rPr>
        <sz val="9"/>
        <color indexed="8"/>
        <rFont val="Arial"/>
        <family val="2"/>
      </rPr>
      <t>Activity Code</t>
    </r>
  </si>
  <si>
    <r>
      <t xml:space="preserve">ملحق
الاستمارة السنوية لإحصاءات تجارة الجملة والتجزئة
</t>
    </r>
    <r>
      <rPr>
        <b/>
        <sz val="14"/>
        <rFont val="Arial"/>
        <family val="2"/>
      </rPr>
      <t>Appendix
Annual questionnaire of
WHOLESAL AND RETAIL TRADE Statistics</t>
    </r>
  </si>
  <si>
    <t>تجارة التجزئه في السلع المستعملة بالمتاجر والأدوات المنزلية المستعملة  الحراج</t>
  </si>
  <si>
    <r>
      <t xml:space="preserve">رمز نشاط
</t>
    </r>
    <r>
      <rPr>
        <sz val="8"/>
        <color indexed="8"/>
        <rFont val="Arial"/>
        <family val="2"/>
      </rPr>
      <t>Activity Code</t>
    </r>
  </si>
  <si>
    <r>
      <t xml:space="preserve">رمز نشاط
</t>
    </r>
    <r>
      <rPr>
        <b/>
        <sz val="8"/>
        <color indexed="8"/>
        <rFont val="Arial"/>
        <family val="2"/>
      </rPr>
      <t>Activity Code</t>
    </r>
  </si>
  <si>
    <t>المشتريات (بغرض البيع)</t>
  </si>
  <si>
    <t>تجارة التجزئة في الأغذية والمشروبات والتبغ في المتاجر المتخصصه الاخرى</t>
  </si>
  <si>
    <t>رقم الصفحة
Page No.</t>
  </si>
  <si>
    <t>Table No.</t>
  </si>
  <si>
    <t>Data presentation</t>
  </si>
  <si>
    <t>Concepts and definitions</t>
  </si>
  <si>
    <t>Particulars</t>
  </si>
  <si>
    <t>البيـان</t>
  </si>
  <si>
    <t>رقم الجدول</t>
  </si>
  <si>
    <t xml:space="preserve">تقديم </t>
  </si>
  <si>
    <t xml:space="preserve">مقدمة </t>
  </si>
  <si>
    <t xml:space="preserve">أسلوب عرض البيانات </t>
  </si>
  <si>
    <t>ملحق
الاستمارة السنوية لإحصاءات تجارة الجملة والتجزئة</t>
  </si>
  <si>
    <t>Appendix
Annual questionnaire of Wholesal And Retail Trade Statistics</t>
  </si>
  <si>
    <r>
      <rPr>
        <b/>
        <sz val="10"/>
        <rFont val="Arial"/>
        <family val="2"/>
      </rPr>
      <t>رمز النشاط</t>
    </r>
    <r>
      <rPr>
        <b/>
        <sz val="11"/>
        <rFont val="Arial"/>
        <family val="2"/>
      </rPr>
      <t xml:space="preserve">
</t>
    </r>
    <r>
      <rPr>
        <sz val="8"/>
        <rFont val="Arial"/>
        <family val="2"/>
      </rPr>
      <t>Activity Code</t>
    </r>
  </si>
  <si>
    <r>
      <t xml:space="preserve">رمز النشاط
</t>
    </r>
    <r>
      <rPr>
        <sz val="8"/>
        <rFont val="Arial"/>
        <family val="2"/>
      </rPr>
      <t>Activity Code</t>
    </r>
  </si>
  <si>
    <r>
      <t>(1) Includes Wages, Salaries, Payments in-kind &amp; remuneration of board of directors.</t>
    </r>
    <r>
      <rPr>
        <b/>
        <sz val="8"/>
        <rFont val="Courier New"/>
        <family val="3"/>
      </rPr>
      <t xml:space="preserve"> </t>
    </r>
  </si>
  <si>
    <r>
      <t xml:space="preserve">رمز نشاط
</t>
    </r>
    <r>
      <rPr>
        <sz val="8"/>
        <rFont val="Arial"/>
        <family val="2"/>
      </rPr>
      <t>Activity Code</t>
    </r>
  </si>
  <si>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</si>
  <si>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</si>
  <si>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</si>
  <si>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r>
      <rPr>
        <b/>
        <sz val="10"/>
        <rFont val="Arial"/>
        <family val="2"/>
      </rPr>
      <t>رمز النشاط</t>
    </r>
    <r>
      <rPr>
        <sz val="10"/>
        <rFont val="Arial"/>
        <family val="2"/>
      </rPr>
      <t xml:space="preserve">
</t>
    </r>
    <r>
      <rPr>
        <sz val="8"/>
        <rFont val="Arial"/>
        <family val="2"/>
      </rPr>
      <t>Activity Code</t>
    </r>
  </si>
  <si>
    <r>
      <t>Ministry of Development Planning &amp; Statistics is pleased to present the</t>
    </r>
    <r>
      <rPr>
        <b/>
        <sz val="12"/>
        <color indexed="10"/>
        <rFont val="Arial"/>
        <family val="2"/>
      </rPr>
      <t xml:space="preserve"> </t>
    </r>
    <r>
      <rPr>
        <b/>
        <sz val="12"/>
        <color indexed="8"/>
        <rFont val="Arial"/>
        <family val="2"/>
      </rPr>
      <t>annual bulletin of its series of bulletins within the framework of the Ministry ambitious and balanced plan in providing and developing Economic Statistics.</t>
    </r>
    <r>
      <rPr>
        <b/>
        <sz val="12"/>
        <color indexed="9"/>
        <rFont val="Arial"/>
        <family val="2"/>
      </rPr>
      <t>XXXXXXXXXXXXXXXXXXXXXXXXX</t>
    </r>
  </si>
  <si>
    <r>
      <t>The Ministry as well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</si>
  <si>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Ministry welcomes any remarks and suggestions that could improve contents of this bulletin.</t>
  </si>
  <si>
    <t>تجارة التجزئة في الأغذية والمشروبات والتبؤ في المتاجر المتخصصه الاخرى</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</si>
  <si>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</si>
  <si>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t>جدول رقم (3)</t>
  </si>
  <si>
    <t xml:space="preserve">يسر وزارة التخطيط التنموي والإحصاء أن تقدم هذا العدد من النشرة السنوية ضمن سلسلة نشراتها التخصصية المختلفة، وذلك في إطار خطة الوزارة الطموحة والمتوازنة في توفير وتطوير الإحصاءات الإقتصادية.
</t>
  </si>
  <si>
    <t>وترحب الوزارة بأية ملاحظات وإقتراحات من شأنها تحسين مضمون هذه النشرة.</t>
  </si>
  <si>
    <t>كما يسر الوزارة أن تتقدم بالشكر الجزيل لمسؤولي المنشآت من مؤسسات وشركات لتعاونهم ومساهمتهم في إصدار هذه النشرة.</t>
  </si>
  <si>
    <t>4- Survey Method:</t>
  </si>
  <si>
    <t>Establishments estimates (less than 10 employees).</t>
  </si>
  <si>
    <t>Comprehensive counting estimates (10 employees and more).</t>
  </si>
  <si>
    <t>Chapter 1:</t>
  </si>
  <si>
    <t>Chapter 2:</t>
  </si>
  <si>
    <t>Chapter 3:</t>
  </si>
  <si>
    <t>Chapter 4:</t>
  </si>
  <si>
    <t>تقديرات المنشآت (أقل من 10 مشتغلين).</t>
  </si>
  <si>
    <t>تقديرات الحصر الشامل (10 مشتغلين فأكثر).</t>
  </si>
  <si>
    <t>1- 1- Wholesale Trade:</t>
  </si>
  <si>
    <t>2- Retail Trade:</t>
  </si>
  <si>
    <t>3- Commercial Margin of Purchases for Sale:</t>
  </si>
  <si>
    <t>4- Output of Wholesale and Retail Trade:</t>
  </si>
  <si>
    <t>5- The Establishment:</t>
  </si>
  <si>
    <t>6-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</si>
  <si>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</si>
  <si>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</si>
  <si>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</si>
  <si>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</si>
  <si>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</si>
  <si>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</si>
  <si>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</si>
  <si>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</si>
  <si>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7- Ownership of Establishment:</t>
  </si>
  <si>
    <t>a- Government Sector:</t>
  </si>
  <si>
    <t>b- Public Sector (Government Establishments):</t>
  </si>
  <si>
    <t>c- Joint sector (Mixed):</t>
  </si>
  <si>
    <t>d- Private Sector:</t>
  </si>
  <si>
    <t>8- Main Economic Activity:</t>
  </si>
  <si>
    <t>9- Employment (Employees):</t>
  </si>
  <si>
    <t>b- Unpaid Employees:</t>
  </si>
  <si>
    <t>a- Owners Working in The Establishment:</t>
  </si>
  <si>
    <t>c- Paid Employees:</t>
  </si>
  <si>
    <t>a) Wages, Salaries and Cash Benefits:</t>
  </si>
  <si>
    <t>b)    In-kind Benefits:</t>
  </si>
  <si>
    <t>12- Intermediate Goods:</t>
  </si>
  <si>
    <t>10- Compensations of Employees:</t>
  </si>
  <si>
    <t>11- Revenues of Other Activities:</t>
  </si>
  <si>
    <t>13- Intermediate Services:</t>
  </si>
  <si>
    <t>14- Value Added:</t>
  </si>
  <si>
    <t>16- Taxes on Production and Import (Indirect Taxes):</t>
  </si>
  <si>
    <t>19- Fixed Assets:</t>
  </si>
  <si>
    <t>20- Fixed Capital Additions During The Year:</t>
  </si>
  <si>
    <t>22- Profit of Shares:</t>
  </si>
  <si>
    <r>
      <t xml:space="preserve">الفصل الأول
(إطار المنشآت العاملة)
</t>
    </r>
    <r>
      <rPr>
        <b/>
        <sz val="14"/>
        <rFont val="Arial"/>
        <family val="2"/>
      </rPr>
      <t>CHAPTER 1</t>
    </r>
    <r>
      <rPr>
        <b/>
        <sz val="18"/>
        <rFont val="Arial"/>
        <family val="2"/>
      </rPr>
      <t xml:space="preserve">
 </t>
    </r>
    <r>
      <rPr>
        <b/>
        <sz val="14"/>
        <rFont val="Arial"/>
        <family val="2"/>
      </rPr>
      <t>OPERATING ESTABLISHMENTS FRAME</t>
    </r>
  </si>
  <si>
    <r>
      <t xml:space="preserve">الفصل الثاني
المنشآت التي تستخدم أقل من عشرة مشتغلين
</t>
    </r>
    <r>
      <rPr>
        <b/>
        <sz val="14"/>
        <rFont val="Arial"/>
        <family val="2"/>
      </rPr>
      <t>CHAPTER 2
ESTABLISHMENTS EMPLOYING
LESS THAN 10 EMPLOYEES</t>
    </r>
  </si>
  <si>
    <t>Qataris</t>
  </si>
  <si>
    <t>Compensations Of Employees</t>
  </si>
  <si>
    <t>أصحاب عمل يعملون بالمنشأة بدون اجر</t>
  </si>
  <si>
    <t>أصحاب عمل يعملون بالمنشأة بأجر</t>
  </si>
  <si>
    <t>إداريون</t>
  </si>
  <si>
    <t>أخصائيون وفنيون مهندسون وفنيون ومحاسبون و موظفو مشتريات ومبيعات</t>
  </si>
  <si>
    <t>كتبـــة</t>
  </si>
  <si>
    <r>
      <t xml:space="preserve">الفصل الثالث
المنشآت التي تستخدم 10 مشتغلين فأكثر
</t>
    </r>
    <r>
      <rPr>
        <b/>
        <sz val="14"/>
        <rFont val="Arial"/>
        <family val="2"/>
      </rPr>
      <t>CHAPTER 3
ESTABLISHMENTS EMPLOYING 
10 EMPLOYEES &amp; MORE</t>
    </r>
  </si>
  <si>
    <r>
      <rPr>
        <b/>
        <sz val="18"/>
        <rFont val="Arial"/>
        <family val="2"/>
      </rPr>
      <t>الفصل الرابع
(تقديرات نشاط تجارة الجملة والتجزئة)
(إجمالي الباب الثاني والثالث)</t>
    </r>
    <r>
      <rPr>
        <b/>
        <sz val="24"/>
        <rFont val="Arial"/>
        <family val="2"/>
      </rPr>
      <t xml:space="preserve">
</t>
    </r>
    <r>
      <rPr>
        <b/>
        <sz val="14"/>
        <rFont val="Arial"/>
        <family val="2"/>
      </rPr>
      <t>CHAPTER 4
 ESTIMATES of "WHOLESALE AND RETAIL TRADE  ACTIVITY"
(Total of chapters 2 and 3)</t>
    </r>
  </si>
  <si>
    <t>الفصل الثالث
المنشأت التي تستخدم 10 مشتغلين فأكثر</t>
  </si>
  <si>
    <t>الفصل الثاني
المنشأت التي تستخدم أقل من 10 مشتغلين</t>
  </si>
  <si>
    <t>CHAPTER 1 
OPERATING ESTABLISHMENTS FRAME</t>
  </si>
  <si>
    <t>CHAPTER 2
ESTABLISHMENTS EMPLOYING  LESS THAN 10 EMPLOYEES</t>
  </si>
  <si>
    <t>Chapter 3
ESTABLISHMENTS EMPLOYING "10 EMPLOYEES &amp; MORE"</t>
  </si>
  <si>
    <t>Chapter 4
ESTIMATES OF HOLESAL AND RETAIL TRADE  ACTIVITY
(Total of chapters 2 and 3)</t>
  </si>
  <si>
    <t>الفصل الرابع
مجموع نشاط تجارة الجملة والتجزئة
(إجمالي الفصل الثاني والثالث)</t>
  </si>
  <si>
    <t>wholesale and retail trade and repair of motor vehicles and motorcycles</t>
  </si>
  <si>
    <t>Wholesale trade, except of motor vehicles and motorcycles</t>
  </si>
  <si>
    <t>Retail trade, except of motor vehicles and motorcycles</t>
  </si>
  <si>
    <t xml:space="preserve">تجارة التجزئة،باستثناء المركبات ذات المحركات والدراجات النارية </t>
  </si>
  <si>
    <t>تجارة الجملة ، باستثناء المركبات ذات المحركات والدراجات النارية</t>
  </si>
  <si>
    <t xml:space="preserve">تجارة الجملة والتجزئة ،واصلاح المركبات ذات المحركات والدراجات النارية </t>
  </si>
  <si>
    <t>Wholesale on a fee or contract basis</t>
  </si>
  <si>
    <t>Wholesale of fruit and vegetables</t>
  </si>
  <si>
    <t>Wholesale of metals and metal ores</t>
  </si>
  <si>
    <t>Non-specialized wholesale trade</t>
  </si>
  <si>
    <t>Cooperative Societies</t>
  </si>
  <si>
    <t>Groceries and supplies shops</t>
  </si>
  <si>
    <t>Retail sale of sugar confectionery</t>
  </si>
  <si>
    <t>Retail sale of household furniture</t>
  </si>
  <si>
    <t>Retail sale of second-hand goods</t>
  </si>
  <si>
    <t>البيع بالجملة نظير رسم أو على أساس عقد</t>
  </si>
  <si>
    <t>البيع بالجملة للفواكه والخضراوات</t>
  </si>
  <si>
    <t>بيع الآلات والمعدات الاخرى بالجملة</t>
  </si>
  <si>
    <t>بيع المعادن وركازات المعادن بالجملة</t>
  </si>
  <si>
    <t>تجارة الجملة غير المتخصصة</t>
  </si>
  <si>
    <t>الجمعيات التعاونية</t>
  </si>
  <si>
    <t>محلات البقالة والتموينات</t>
  </si>
  <si>
    <t>البيع بالتجزئة للحلويات السكرية</t>
  </si>
  <si>
    <t>البيع بالتجزئة للأثاث المنزلي</t>
  </si>
  <si>
    <t>بيع البضائع المستعملة بالتجزئة</t>
  </si>
  <si>
    <t>البيع بالجملة والتجزئة للسيارات الخاصة الجديدة وتشمل سيارات الإسعاف والباصات الصغيرة</t>
  </si>
  <si>
    <t>wholesale and retail sale of new vehicles ssuch asambulances and minibus</t>
  </si>
  <si>
    <t>wholesale and retail sale of used vehicles ssuch asambulances and minibus</t>
  </si>
  <si>
    <t>البيع بالجملة والتجزئة للسيارات الخاصة المستعملة وتشمل سيارات الإسعاف والباصات الصغيرة</t>
  </si>
  <si>
    <t>Wholesale and retail sale of motor vehicles new spare parts and accessories</t>
  </si>
  <si>
    <t>Wholesale and retail sale of motor vehicles tyres and accessories</t>
  </si>
  <si>
    <t>Wholesale and retail sale of motor vehicle parts and accessories not listed above</t>
  </si>
  <si>
    <t>Wholesale of agricultural raw materials and live animals</t>
  </si>
  <si>
    <t>retail sale of non-food products not calssiffied anywhere else ,including (weapons and ammunition … etc)</t>
  </si>
  <si>
    <t>retail sale of household fuel coal, fuel wood ,and gas cylinder</t>
  </si>
  <si>
    <t>Retail sale of new goods in specialized stores Include flowers, plants, seeds, fertilizer and pets and domestic animals</t>
  </si>
  <si>
    <t>Retail sale of watches and jewellery, antiques, art galleries, stamps and archeological coins.</t>
  </si>
  <si>
    <t>البيع بالتجزئة للوقود المنزلي الفحم واخشاب الوقود واسطوانات الغاز</t>
  </si>
  <si>
    <t>البيع بالتجزئة للزهور والنباتات والبذور والاسمدة والحيوانات المنزليه</t>
  </si>
  <si>
    <t>البيع بالتجزئة للساعات وللمجوهرات والمصوغات والتحف والمعارض الفنية والطوابع والعملات الاثرية</t>
  </si>
  <si>
    <t>بيع المنتجات الصيدلانية والطبية ومستحضرات التجميل وأدوات الزينة بالتجزئة في متاجر متخصصة</t>
  </si>
  <si>
    <t>بيع الملبوسات والأحذية والاصناف الجلدية بالتجزئة في المتاجر المتخصصة وتشمل( الملابس الجاهزه والفراء والاحية والاكسسورات والمنتجات الجلدية وتوابع السفر..الخ)</t>
  </si>
  <si>
    <t>بيع الألعاب واللّعب بالتجزئة في المتاجر المتخصصة</t>
  </si>
  <si>
    <t>بيع الأدوات الرياضية بالتجزئة في المتاجر المتخصصة وتشمل( المعدات الرياضية والصيد والتخييم والقوارب والدراجات الهوائية ..الخ)</t>
  </si>
  <si>
    <t>بيع التسجيلات الموسيقية وتسجيلات الفيديو بالتجزئة في المتاجر المتخصصة</t>
  </si>
  <si>
    <t>بيع الكتب والصحف والأدوات الكتابية والقرطاسية والكروت مسبقة الدفع بالتجزئة في المتاجر المتخصصة</t>
  </si>
  <si>
    <t>البيع بالتجزئة لمستلزمات منزلية اخرى لم تصنف في مكان آخر</t>
  </si>
  <si>
    <t>البيع بالتجزئة للاجهزة المنزلية (الراديو،التلفزيون،الثلاجات،..الخ)</t>
  </si>
  <si>
    <t>بيع السجاد والبُسط وكسوة الأرضيات والحوائط بالتجزئة في المحلات المتخصصة</t>
  </si>
  <si>
    <t>بيع الأدوات المعدنية والطلاء والزجاج بالتجزئة في المتاجر المتخصصة وتشمل (تمديدات الادوات الكهربائية والصحية ومنتجات الديكور والاسقف الصناعية ومواد البناء..الخ)</t>
  </si>
  <si>
    <t>بيع المنسوجات بالتجزئة في المتاجر المتخصصة (تشمل المنسوجات والاقمشة والخيام ...الخ)</t>
  </si>
  <si>
    <t>بيع الحواسيب والمعدات الطرفية للحواسيب، والبرمجيات ، ومعدات الاتصالات واللعاب الفيديو بالتجزئة في المتاجر المتخصصة</t>
  </si>
  <si>
    <t>بيع وقود السيارات بالتجزئة في المتاجر المتخصصة</t>
  </si>
  <si>
    <t>البيع بالتجزئة للمواشي والاغنام والجمال الحية والدواجن الحية</t>
  </si>
  <si>
    <t>البيع بالتجزئة للمكسرات والبن والتوابل والعطارة</t>
  </si>
  <si>
    <t>البيع بالتجزئة للأسماك وغيرها من المأكولات البحرية ومنتجاتها</t>
  </si>
  <si>
    <t>البيع بالتجزئة لللحوم ومنتجات اللحوم والدواجن المذبوحة</t>
  </si>
  <si>
    <t>بيع منتجات التبغ بالتجزئة في المتاجر المتخصصة</t>
  </si>
  <si>
    <t>بيع المشروبات بالتجزئة في المتاجر المتخصصة (المشروبات بانواعها)</t>
  </si>
  <si>
    <t>البيع بالتجزئه للفواكة والخضروات الطازجة والمحفوظة</t>
  </si>
  <si>
    <t>انواع البيع الأخرى بالتجزئة في المتاجر غير المتخصصة(وتشمل محلات الاقسام )</t>
  </si>
  <si>
    <t>البيع بالجملة لأصناف أخرى من المعدات والأجهزة والإمدادات لم ترد في مكان آخر</t>
  </si>
  <si>
    <t>البيع بالجملة للآلات الصناعية مثل المناجر والمناشر</t>
  </si>
  <si>
    <t>بيع مواد البناء والمواد الإنشائية المعدنية ومعدات السباكة والتدفئة ولوازمها بالجملة</t>
  </si>
  <si>
    <t>بيع أنواع الوقود الصلبة والسائلة والغازية وما يتصل بها من منتجات بالجملة</t>
  </si>
  <si>
    <t>بيع الآلات والمعدات واللوازم الزراعية بالجملة</t>
  </si>
  <si>
    <t>بيع المعدات الإلكترونية ومعدات الاتصالات وقطع غيارها بالجملة</t>
  </si>
  <si>
    <t>بيع الحواسيب والمعدات الطرفية للحواسيب والبرمجيات بالجملة</t>
  </si>
  <si>
    <t>البيع بالجملة للسلع المنزلية الاخرى التي لم تذكر فيما سبق وتشمل ( الاثاث والسجاد والاجهزه الكهربائية المنزلية وأدوات الاضاءه والكتب وادوات القرطاسيه والمواد البصريه واشرطة الكاسيت والساعات والمجوهرات والاواني المنزليه وملحقاتها00الخ</t>
  </si>
  <si>
    <t>البيع بالجملة للسلع الصيدلانية والطبية والادوات والاجهزة الطبية والعطور ومستحضرات التجميل</t>
  </si>
  <si>
    <t>بيع المنسوجات والملبوسات والأحذية بالجملة ويشمل(البطاطين والبياضات والشراشف وملابس الرياضه والاحذية..الخ)</t>
  </si>
  <si>
    <t>البيع بالجملة للأغذية والمشروبات والتبغ لم ترد فيما سبق</t>
  </si>
  <si>
    <t>تجارة المواد الخام الزراعية والحيوانات الحية بالجملة</t>
  </si>
  <si>
    <t>البيع بالجملة والتجزئة لاجزاء وتوابع المركبات لم ترد فيما سبق</t>
  </si>
  <si>
    <t>البيع بالجملة والتجزئة لاطارات السيارات وتوابعها</t>
  </si>
  <si>
    <t>البيع بالجملة والتجزئة لقطع الغيار الجديده للسيارات وتوابعها</t>
  </si>
  <si>
    <t>Wholesale of other food, beverages and tobacco</t>
  </si>
  <si>
    <t>Wholesale of textiles, clothing and footwear includes (blankets, linens and bed sheets, clothes and sports shoes, etc. ..)</t>
  </si>
  <si>
    <t>Wholesale of pharmaceutical and medical goods،medical equipments and devices ,perfumes,and cosmetics</t>
  </si>
  <si>
    <t>Wholesale of other household goodsInclude (furniture, carpets, electrical appliances and lighting classes, books and stationery, materials and visual cassettes, watches, jewelry, household utensils and accessories 00, etc.)</t>
  </si>
  <si>
    <t>Wholesale of computers, computer peripheral equipment and software</t>
  </si>
  <si>
    <t>Wholesale of electronic and telecommunications equipment and parts</t>
  </si>
  <si>
    <t>Wholesale of agricultural machinery, equipment and supplies</t>
  </si>
  <si>
    <t>Wholesale of other machinery and equipment</t>
  </si>
  <si>
    <t>Wholesale of solid, liquid and gaseous fuels and related products</t>
  </si>
  <si>
    <t>Wholesale of construction materials, hardware, plumbing and heating equipment and supplies</t>
  </si>
  <si>
    <t>Wholesale of industrial machines ( Carpentry and sawmills )</t>
  </si>
  <si>
    <t>Wholesale to other items of equipment, devices and supplies are not included in another place</t>
  </si>
  <si>
    <t>Other retail sale in non-specialized stores</t>
  </si>
  <si>
    <t>Retail sale of fresh or preserved fruit and vegetables</t>
  </si>
  <si>
    <t>Retail sale of games and toys in specialized stores</t>
  </si>
  <si>
    <t>Retail sale of carpets, rugs, wall and floor coverings in specialized stores</t>
  </si>
  <si>
    <t>Retail sale of hardware, paints and glass in specialized storesInclude (extensions of Electrical and health and decorative products and industrial roofs, building materials, etc. ..)</t>
  </si>
  <si>
    <t>Retail sale of textiles in specialized stores including textiles and fabrics, tents, etc.</t>
  </si>
  <si>
    <t>Retail sale of automotive fuel in specialized stores</t>
  </si>
  <si>
    <t>Retail sale of nuts, coffee, spices and Perfumery</t>
  </si>
  <si>
    <t>Retail sale of fish, other seafood and products thereof</t>
  </si>
  <si>
    <t>Retail sale of meat and meat products and poultry</t>
  </si>
  <si>
    <t>Retail sale of tobacco products in specialized stores</t>
  </si>
  <si>
    <t>Retail sale of beverages in specialized stores</t>
  </si>
  <si>
    <t>Retail sale of cattle, sheep and camels live and live poultry</t>
  </si>
  <si>
    <t>Retail sale of computers, peripheral units, software and telecommunications equipment in specialized stores</t>
  </si>
  <si>
    <t>Retail sale other household items not classified elsewhere</t>
  </si>
  <si>
    <t>Retail sale of books, newspapers and stationary in specialized stores</t>
  </si>
  <si>
    <t>Retail sale of music and video recordings in specialized stores</t>
  </si>
  <si>
    <t>Retail sale of sporting equipment in specialized storesInclude (sports equipment, fishing, camping, boats, bicycles, etc. ..)</t>
  </si>
  <si>
    <t>Retail sale of clothing, footwear and leather articles in specialized stores Include (garments, fur and Alahih and fashion accessories, leather goods and travel accessories, etc. ..)</t>
  </si>
  <si>
    <t>Retail sale of pharmaceutical and medical goods, cosmetic and toilet articles in specialized stores</t>
  </si>
  <si>
    <t>Retail sale of household appliances( radio,T.V sets,refrigerators ….etc)</t>
  </si>
  <si>
    <t>Retail sale of other food products not classified elsewhere</t>
  </si>
  <si>
    <t>البيع بالتجزئة للمواد الغير غذائية لم تصنف في مكان آخر وتشمل (الاسلحه ...الخ)</t>
  </si>
  <si>
    <t>البيع بالتجزئةلأصناف أخرى من المنتجات الغذائية غير المصنفة في موضع آخر</t>
  </si>
  <si>
    <t>Other retail sale in non- specialized stores</t>
  </si>
  <si>
    <t xml:space="preserve">Sale, Maintenance &amp; Repair of Motorcycles &amp; Related Parts &amp;
</t>
  </si>
  <si>
    <t>(تجارة الجملة بالعمولة (القومسيون ، السماسرة</t>
  </si>
  <si>
    <t>انواع البيع الأخرى بالتجزئة في المتاجر غير المتخصصة ( وتشمل محلات الاقسام )</t>
  </si>
  <si>
    <t>NUMBER OF ESTABLISHMENTS &amp; EMPLOYEES BY SIZE OF ESTABLISHMENT &amp; MAIN ECONOMIC CTIVITY 2014(two digits)</t>
  </si>
  <si>
    <t>NUMBER OF ESTABLISHMENTS &amp; EMPLOYEES BY SIZE OF ESTABLISHMENT &amp; MAIN ECONOMIC ACTIVITY 2014(four digits)</t>
  </si>
  <si>
    <t>(45)</t>
  </si>
  <si>
    <t xml:space="preserve">  تجارة الجملة والتجزئة وإصلاح المركبات ذات المحركات والدراجات النارية </t>
  </si>
  <si>
    <t>(46)</t>
  </si>
  <si>
    <t>تجارة الجملة  ,بإستثناء المركبات ذات المحركات والدراجات النارية</t>
  </si>
  <si>
    <t>(47)</t>
  </si>
  <si>
    <t>تجارةالتجزئة ,بإستثناء المركبات ذات المحركات والدراجات النارية</t>
  </si>
  <si>
    <t>The annual questionnaire of WHOLESALE AND RETAIL TRADE Statistics for all establishments.</t>
  </si>
  <si>
    <t>الحد الثاني</t>
  </si>
  <si>
    <t>Two Digits</t>
  </si>
  <si>
    <t>الحد الرابع</t>
  </si>
  <si>
    <t>four digits</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</si>
  <si>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</si>
  <si>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</si>
  <si>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</si>
  <si>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</si>
  <si>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</si>
  <si>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</si>
  <si>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</si>
  <si>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</si>
  <si>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</si>
  <si>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</si>
  <si>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</si>
  <si>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</si>
  <si>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 Value QR.000</t>
  </si>
  <si>
    <t>Table No. (14) Value QR.000</t>
  </si>
  <si>
    <t>Table No. (15)</t>
  </si>
  <si>
    <t>Table No. (16)</t>
  </si>
  <si>
    <t>Table No. (17)</t>
  </si>
  <si>
    <t>Table No. (18)</t>
  </si>
  <si>
    <t>Table No. (19) Value QR.000</t>
  </si>
  <si>
    <t>Table No. (20) Value QR.000</t>
  </si>
  <si>
    <t>Table No. (21) Value QR.000</t>
  </si>
  <si>
    <t>Table No. (22) Value QR.000</t>
  </si>
  <si>
    <t>Table No. (23) Value QR.000</t>
  </si>
  <si>
    <t>Table No. (24) Value QR.000</t>
  </si>
  <si>
    <t>Table No. (26)</t>
  </si>
  <si>
    <t>Table No. (25) Value QR.000</t>
  </si>
  <si>
    <t>Table No. (27) Value QR.000</t>
  </si>
  <si>
    <t>Table No. (28) Value QR.000</t>
  </si>
  <si>
    <t>Table No. (29)</t>
  </si>
  <si>
    <t>Table No. (30)</t>
  </si>
  <si>
    <t>Table No .(31)</t>
  </si>
  <si>
    <t>Table No. (32)</t>
  </si>
  <si>
    <t>Table No. (33) Value QR.000</t>
  </si>
  <si>
    <t>Table No. (34) Value QR.000</t>
  </si>
  <si>
    <t>Table No. (35) Value QR.000</t>
  </si>
  <si>
    <t>Table No. (36) Value QR.000</t>
  </si>
  <si>
    <t>Table No. (37) Value QR.000</t>
  </si>
  <si>
    <t>Table No. (38) Value QR.000</t>
  </si>
  <si>
    <t>Table No. (39) Value QR.000</t>
  </si>
  <si>
    <t>Table No. (40)</t>
  </si>
  <si>
    <t>Table No. (41) Value QR.000</t>
  </si>
  <si>
    <t>Table No. (42) Value QR.000</t>
  </si>
  <si>
    <t>Table No. (43)</t>
  </si>
  <si>
    <t>Table No. (44)</t>
  </si>
  <si>
    <t>الفصل الأول
إطار المنشأت العاملة</t>
  </si>
  <si>
    <t xml:space="preserve">تغطي هذه النشرة السنوية نشاط تجارة الجملة والتجزئة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العدد السابق  للنشرة مفصلة على مستوى مجموعات تصنيف وطنية وذلك على النحو التالي :
 </t>
  </si>
  <si>
    <t xml:space="preserve">This bulletin covers the activities of Whole sale and Retail trade  of the National Classification of Economic Activities, derived from the fourth revision of the International Standard Industrial Classification of all Economic Activities (ISIC), which was adopted by the United Nations Statistical Division (UNSD).
As of the last issue of the bulletin, a shift to the 4th. revision of the classification has been achieved. National groups of classification are as follows :
</t>
  </si>
  <si>
    <t>البيع المعدات الصوتية والبصرية بالتجزئة في المتاجر المتخصصة</t>
  </si>
  <si>
    <t>Retail sale of audio and video equipment in specialized stores</t>
  </si>
  <si>
    <t>wholesale and retail sale of used vehicles ssuch asambulances and minibu</t>
  </si>
  <si>
    <t xml:space="preserve">Wholesale of construction materials, hardware, plumbing and heating equipment and supplies
</t>
  </si>
  <si>
    <t xml:space="preserve">Wholesale of industrial machines ( Carpentry and sawmills )
</t>
  </si>
  <si>
    <t>البيع بالتجزئة للاجهزة المنزلية (الراديو،التلفزيون،الثلاجات، ..الخ)</t>
  </si>
  <si>
    <t xml:space="preserve">نشاط تجارة الجملة والتجزئة (منشأت تستخدم 10 مشتغلين فأكثر)                                                                          </t>
  </si>
  <si>
    <t>ييع المعدات الصوتية والبصرية بالتجزئة في المتاجر المتخصصة</t>
  </si>
  <si>
    <t>16.61.</t>
  </si>
  <si>
    <t>عدد المنشآت والمشتغلين حسب حجم المنشأة و النشاط الإقتصادي الرئيسي (الحد الثاني)  2016</t>
  </si>
  <si>
    <t>عدد المنشآت والمشتغلين حسب حجم المنشأة و النشاط الإقتصادي الرئيسي  (الحد الرابع) 2016</t>
  </si>
  <si>
    <t>المشتغلون حسب الجنسية و الجنس و النشاط الإقتصادي الرئيسي (الحد الثاني) 2016</t>
  </si>
  <si>
    <t>المشتغلون حسب الجنسية و الجنس و النشاط الإقتصادي الرئيسي  (الحد الرابع )2016</t>
  </si>
  <si>
    <t>المشتغلون و تقديرات تعويضات العاملين حسب الجنسية و النشاط الإقتصادي الرئيسي  (الحد الثاني)2016</t>
  </si>
  <si>
    <t>المشتغلون و تقديرات تعويضات العاملين حسب الجنسية و النشاط الإقتصادي الرئيسي  (الحد الرابع)2016</t>
  </si>
  <si>
    <t>عدد المشتغلين وتقديرات تعويضات العاملين حسب الجنس والمهنة 2016</t>
  </si>
  <si>
    <t>تقديرات قيمة المستلزمات السلعية حسب النشاط الاقتصادي (الحد  الثاني ) 2016</t>
  </si>
  <si>
    <t>تقديرات قيمة المستلزمات السلعية حسب النشاط الاقتصادي (الحد الرابع) 2016</t>
  </si>
  <si>
    <t>تقديرات قيمة المستلزمات الخدمية حسب النشاط الإقتصادي (الحد الثاني) 2016</t>
  </si>
  <si>
    <t>تقديرات قيمة المستلزمات الخدمية حسب النشاط الإقتصادي (الحد الرابع) 2016</t>
  </si>
  <si>
    <t>المشتريات والمبيعات والموجودات خلال السنة حسب نوع التجارة 2016</t>
  </si>
  <si>
    <t>تقديرات القيمة المضافة حسب النشاط الاقتصادي الرئيسي (الحد الثاني) 2016</t>
  </si>
  <si>
    <t>تقديرات القيمة المضافة حسب النشاط الاقتصادي الرئيسي (الحد الرابع) 2016</t>
  </si>
  <si>
    <t>أهم المؤشرات الإقتصادية حسب النشاط الإقتصادي الرئيسي (الحد الثاني) 2016</t>
  </si>
  <si>
    <t>أهم المؤشرات الإقتصادية حسب النشاط الإقتصادي الرئيسي (الحد الرابع) 2016</t>
  </si>
  <si>
    <t>عدد المشتغلين حسب الجنس و الجنسية و النشاط الإقتصادي الرئيسي (الحد الثاني) 2016</t>
  </si>
  <si>
    <t>عدد المشتغلين حسب الجنس و الجنسية و النشاط الإقتصادي الرئيسي (الحد الرابع) 2016</t>
  </si>
  <si>
    <t>عدد المشتغلون و تقديرات تعويضات العاملين حسب الجنسية و النشاط الإقتصادي الرئيسي (الحد الثاني) 2016</t>
  </si>
  <si>
    <t>عدد المشتغلون و تقديرات تعويضات العاملين حسب الجنسية و النشاط الإقتصادي الرئيسي (الحد الرابع) 2016</t>
  </si>
  <si>
    <t>تقديرات قيمة المستلزمات السلعية حسب النشاط الاقتصادي (الحد الثاني) 2016</t>
  </si>
  <si>
    <t>تقديرات القيمة المضافة حسب النشاط الاقتصادي الرئيسي (الحد الرابع ) 2016</t>
  </si>
  <si>
    <t>عدد المشتغلون و تقديرات تعويضات العاملين حسب الجنسية و النشاط الإقتصادي الرئيسي (الحد الرابع)2016</t>
  </si>
  <si>
    <r>
      <t xml:space="preserve"> - </t>
    </r>
    <r>
      <rPr>
        <sz val="16"/>
        <color indexed="8"/>
        <rFont val="Arial"/>
        <family val="2"/>
      </rPr>
      <t>تم إعداد إطار متكامل بالمنشآت العاملة في الأنشطة الاقتصادية المختلفة مستنداً على بيانات تعداد منشآت عام 2015 م.</t>
    </r>
  </si>
  <si>
    <t>EMPLOYEES BY SEX, NATIONALITY &amp; MAIN ECONOMIC ACTIVITY  (two digits)  2016</t>
  </si>
  <si>
    <t>EMPLOYEES BY SEX, NATIONALITY &amp; MAIN ECONOMIC ACTIVITY (four  digits)2016</t>
  </si>
  <si>
    <t>EMPLOYEES &amp; ESTIMATE COMPENSATION OF EMPLOYEES BY NATIONALITY &amp; MAIN ECONOMIC ACTIVITY  (two digits)  2016</t>
  </si>
  <si>
    <t>EMPLOYEES &amp; ESTIMATE COMPENSATION OF EMPLOYEES BY NATIONALITY &amp; MAIN ECONOMIC ACTIVITY( four digits)  2016</t>
  </si>
  <si>
    <t>NUMBER OF EMPLOYEES &amp; ESTIMATES COMPENSATION OF EMPLOYEES BY SEX &amp; OCCUPATION  2016</t>
  </si>
  <si>
    <t>ESTIMATES OF VALUE OF INTERMEDIATE GOODS BY MAIN ECONOMIC ACTIVITY (two digits)  2016</t>
  </si>
  <si>
    <t>ESTIMATES OF VALUE OF INTERMEDIATE GOODS BY MAIN ECONOMIC ACTIVITY (four digits)  2016</t>
  </si>
  <si>
    <t>ESTIMATES OF VALUE OF INTERMEDIATE SERVICES BY MAIN ECONOMIC ACTIVITY (two digits)  2016</t>
  </si>
  <si>
    <t>ESTIMATES OF VALUE OF INTERMEDIATE SERVICES BY MAIN ECONOMIC ACTIVITY (four digits)  2016</t>
  </si>
  <si>
    <t>PURCHASES,SALE&amp; STOCKS DURING THE YEAR by  TYPE OF TRADE 2016</t>
  </si>
  <si>
    <t>ESTIMATES OF VALUE ADDED BY MAIN ECONOMIC ACTIVITY (two digits)  2016</t>
  </si>
  <si>
    <t>ESTIMATES OF VALUE ADDED BY MAIN ECONOMIC ACTIVITY  (four digits)  2016</t>
  </si>
  <si>
    <t>MAIN ECONOMIC INDICATORS BY MAIN ECONOMIC ACTIVITY  (two digits) 2016</t>
  </si>
  <si>
    <t>MAIN ECONOMIC INDICATORS BY MAIN ECONOMIC ACTIVITY (two digits)  2016</t>
  </si>
  <si>
    <t>NUMBER OF EMPLOYEES BY SEX, NATIONALITY &amp; MAIN ECONOMIC ACTIVITY (two digits) 2016</t>
  </si>
  <si>
    <t>NUMBER OF EMPLOYEES BY SEX, NATIONALITY &amp; MAIN ECONOMIC ACTIVITY (four digits)  2016</t>
  </si>
  <si>
    <t>NUMBER OF EMPLOYEES &amp; ESTIMATE COMPENSATION OF EMPLOYEES BY NATIONALITY &amp; MAIN ECONOMIC ACTIVITY  (two digits)  2016</t>
  </si>
  <si>
    <t>NUMBER OF EMPLOYEES &amp; ESTIMATE COMPENSATION OF EMPLOYEES BY NATIONALITY &amp; MAIN ECONOMIC ACTIVITY  (four digits) 2016</t>
  </si>
  <si>
    <t>MAIN ECONOMIC INDICATORS BY MAIN ECONOMIC ACTIVITY  (four digits)  2016</t>
  </si>
  <si>
    <t>MAIN ECONOMIC INDICATORS BY MAIN ECONOMIC ACTIVITY  (two digits)  2016</t>
  </si>
  <si>
    <t>ESTIMATES OF VALUE ADDED BY MAIN ECONOMIC ACTIVITY (four digits)  2016</t>
  </si>
  <si>
    <t>ESTIMATES OF VALUE ADDED BY MAIN ECONOMIC ACTIVITY  (two digits)  2016</t>
  </si>
  <si>
    <t>ESTIMATES OF VALUE OF INTERMEDIATE GOODS BY MAIN ECONOMIC ACTIVITY   (four digits)  2016</t>
  </si>
  <si>
    <t>ESTIMATES OF VALUE OF INTERMEDIATE GOODS BY MAIN ECONOMIC ACTIVITY   (two digits)  2016</t>
  </si>
  <si>
    <t>NUMBER OF EMPLOYEES &amp; ESTIMATE COMPENSATION OF EMPLOYEES BY NATIONALITY &amp; MAIN ECONOMIC ACTIVITY (two digits)  2016</t>
  </si>
  <si>
    <t>NUMBER OF EMPLOYEES BY SEX, NATIONALITY &amp; MAIN ECONOMIC ACTIVITY  (two digits)  2016</t>
  </si>
  <si>
    <t>MAIN ECONOMIC INDICATORS BY MAIN ECONOMIC ACTIVITY (four digits)  2016</t>
  </si>
  <si>
    <t>PURCHASES,SALE&amp; STOCKS DURING THE YEAR by TYPE OF TRADE  2016</t>
  </si>
  <si>
    <r>
      <rPr>
        <b/>
        <sz val="20"/>
        <color indexed="8"/>
        <rFont val="Arial"/>
        <family val="2"/>
      </rPr>
      <t>العدد التاسع والعشرون</t>
    </r>
    <r>
      <rPr>
        <b/>
        <sz val="16"/>
        <color indexed="8"/>
        <rFont val="Arial"/>
        <family val="2"/>
      </rPr>
      <t xml:space="preserve">
29</t>
    </r>
    <r>
      <rPr>
        <b/>
        <vertAlign val="superscript"/>
        <sz val="16"/>
        <color indexed="8"/>
        <rFont val="Arial"/>
        <family val="2"/>
      </rPr>
      <t>th</t>
    </r>
    <r>
      <rPr>
        <b/>
        <sz val="16"/>
        <color indexed="8"/>
        <rFont val="Arial"/>
        <family val="2"/>
      </rPr>
      <t xml:space="preserve"> Issue</t>
    </r>
  </si>
  <si>
    <r>
      <t xml:space="preserve">النشرة السنوية
لإحصاءات تجارة الجملة والتجزئة
</t>
    </r>
    <r>
      <rPr>
        <b/>
        <sz val="16"/>
        <color indexed="8"/>
        <rFont val="Arial"/>
        <family val="2"/>
      </rPr>
      <t>THE ANNUAL BULLETIN OF
 WHOLESALE AND RETAIL TRADE STATISTICS
2016</t>
    </r>
  </si>
  <si>
    <t xml:space="preserve"> - Comprehensive frame was prepared for operating economic activities based on data of the 2015 establishments’ census.</t>
  </si>
  <si>
    <t xml:space="preserve"> تغطي النشرة بيانات عام 2016 
بيانات صيانة واصلاح المركبات ذات المحركات مضمنة في نشرة الخدمات الاجتماعيه والشخصيه </t>
  </si>
  <si>
    <t>The bulletin covers 2015 data                                                         Data for maintenance repair of motor vehicles includded  in Bulletin  of Social and personal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</si>
</sst>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80">
    <font>
      <sz val="11"/>
      <color theme="1"/>
      <name val="Arial"/>
      <family val="2"/>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sz val="11"/>
      <color indexed="10"/>
      <name val="Arial"/>
      <family val="2"/>
    </font>
    <font>
      <sz val="11"/>
      <color indexed="8"/>
      <name val="Arial"/>
      <family val="2"/>
    </font>
    <font>
      <b/>
      <sz val="9"/>
      <color indexed="8"/>
      <name val="Arial"/>
      <family val="2"/>
    </font>
    <font>
      <b/>
      <sz val="10"/>
      <color indexed="10"/>
      <name val="Arial"/>
      <family val="2"/>
    </font>
    <font>
      <b/>
      <sz val="8"/>
      <color indexed="8"/>
      <name val="Arial"/>
      <family val="2"/>
    </font>
    <font>
      <b/>
      <sz val="14"/>
      <color indexed="8"/>
      <name val="Arial"/>
      <family val="2"/>
    </font>
    <font>
      <b/>
      <sz val="8"/>
      <color indexed="10"/>
      <name val="Arial"/>
      <family val="2"/>
    </font>
    <font>
      <sz val="8"/>
      <name val="Arial"/>
      <family val="2"/>
    </font>
    <font>
      <b/>
      <sz val="20"/>
      <color indexed="8"/>
      <name val="Arial"/>
      <family val="2"/>
    </font>
    <font>
      <sz val="10"/>
      <name val="Arial"/>
      <family val="2"/>
    </font>
    <font>
      <sz val="18"/>
      <color indexed="8"/>
      <name val="Arial"/>
      <family val="2"/>
    </font>
    <font>
      <b/>
      <sz val="18"/>
      <color indexed="8"/>
      <name val="Arial"/>
      <family val="2"/>
    </font>
    <font>
      <sz val="16"/>
      <color indexed="8"/>
      <name val="Arial"/>
      <family val="2"/>
    </font>
    <font>
      <sz val="14"/>
      <color indexed="8"/>
      <name val="Arial"/>
      <family val="2"/>
    </font>
    <font>
      <sz val="11"/>
      <name val="Arial"/>
      <family val="2"/>
    </font>
    <font>
      <b/>
      <sz val="18"/>
      <name val="Arial"/>
      <family val="2"/>
    </font>
    <font>
      <b/>
      <sz val="14"/>
      <name val="Arial"/>
      <family val="2"/>
    </font>
    <font>
      <b/>
      <u/>
      <sz val="12"/>
      <color indexed="12"/>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b/>
      <sz val="24"/>
      <color indexed="8"/>
      <name val="Arial"/>
      <family val="2"/>
    </font>
    <font>
      <b/>
      <sz val="10"/>
      <name val="Arial"/>
      <family val="2"/>
    </font>
    <font>
      <b/>
      <sz val="9"/>
      <name val="Arial"/>
      <family val="2"/>
    </font>
    <font>
      <b/>
      <sz val="11"/>
      <name val="Arial"/>
      <family val="2"/>
    </font>
    <font>
      <u/>
      <sz val="11"/>
      <color indexed="12"/>
      <name val="Calibri"/>
      <family val="2"/>
    </font>
    <font>
      <sz val="11"/>
      <color indexed="8"/>
      <name val="Arial"/>
      <family val="2"/>
      <charset val="178"/>
    </font>
    <font>
      <sz val="10"/>
      <color indexed="8"/>
      <name val="Arial"/>
      <family val="2"/>
    </font>
    <font>
      <b/>
      <sz val="12"/>
      <color indexed="10"/>
      <name val="Arial"/>
      <family val="2"/>
    </font>
    <font>
      <b/>
      <sz val="12"/>
      <color indexed="9"/>
      <name val="Arial"/>
      <family val="2"/>
    </font>
    <font>
      <sz val="9"/>
      <color indexed="8"/>
      <name val="Arial"/>
      <family val="2"/>
    </font>
    <font>
      <sz val="8"/>
      <color indexed="8"/>
      <name val="Arial"/>
      <family val="2"/>
    </font>
    <font>
      <b/>
      <sz val="11"/>
      <color indexed="25"/>
      <name val="Arial"/>
      <family val="2"/>
    </font>
    <font>
      <sz val="10"/>
      <name val="Arial"/>
      <family val="2"/>
    </font>
    <font>
      <sz val="7"/>
      <color indexed="8"/>
      <name val="Arial"/>
      <family val="2"/>
    </font>
    <font>
      <sz val="8"/>
      <color indexed="8"/>
      <name val="Calibri"/>
      <family val="2"/>
    </font>
    <font>
      <b/>
      <vertAlign val="superscript"/>
      <sz val="16"/>
      <color indexed="8"/>
      <name val="Arial"/>
      <family val="2"/>
    </font>
    <font>
      <sz val="12"/>
      <name val="Courier New"/>
      <family val="3"/>
    </font>
    <font>
      <b/>
      <sz val="10"/>
      <name val="Arabic Transparent"/>
      <charset val="178"/>
    </font>
    <font>
      <b/>
      <u/>
      <sz val="12"/>
      <name val="Arial"/>
      <family val="2"/>
    </font>
    <font>
      <b/>
      <sz val="8"/>
      <name val="Arial"/>
      <family val="2"/>
    </font>
    <font>
      <sz val="8"/>
      <name val="Calibri"/>
      <family val="2"/>
    </font>
    <font>
      <sz val="9"/>
      <name val="Arial"/>
      <family val="2"/>
    </font>
    <font>
      <sz val="10"/>
      <name val="Arial"/>
      <family val="2"/>
    </font>
    <font>
      <b/>
      <sz val="12"/>
      <name val="Courier New"/>
      <family val="3"/>
    </font>
    <font>
      <b/>
      <sz val="10"/>
      <name val="Courier New"/>
      <family val="3"/>
    </font>
    <font>
      <b/>
      <sz val="8"/>
      <name val="Arial Unicode MS"/>
      <family val="2"/>
    </font>
    <font>
      <b/>
      <sz val="8"/>
      <name val="Courier New"/>
      <family val="3"/>
    </font>
    <font>
      <sz val="12"/>
      <color indexed="8"/>
      <name val="Arial Black"/>
      <family val="2"/>
    </font>
    <font>
      <sz val="11"/>
      <color indexed="8"/>
      <name val="Arial Black"/>
      <family val="2"/>
    </font>
    <font>
      <b/>
      <sz val="16"/>
      <name val="Sultan bold"/>
      <charset val="178"/>
    </font>
    <font>
      <b/>
      <sz val="14"/>
      <name val="Sultan bold"/>
      <charset val="178"/>
    </font>
    <font>
      <b/>
      <sz val="12"/>
      <name val="Times New Roman"/>
      <family val="1"/>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theme="1"/>
      <name val="Calibri"/>
      <family val="2"/>
    </font>
    <font>
      <sz val="11"/>
      <color theme="1"/>
      <name val="Arial"/>
      <family val="2"/>
      <scheme val="minor"/>
    </font>
    <font>
      <sz val="10"/>
      <color theme="1"/>
      <name val="Arial"/>
      <family val="2"/>
    </font>
    <font>
      <b/>
      <sz val="10"/>
      <color theme="1"/>
      <name val="Arial"/>
      <family val="2"/>
    </font>
    <font>
      <b/>
      <sz val="12"/>
      <color theme="1"/>
      <name val="Arial"/>
      <family val="2"/>
    </font>
    <font>
      <sz val="8"/>
      <color theme="1"/>
      <name val="Arial"/>
      <family val="2"/>
    </font>
    <font>
      <b/>
      <sz val="8"/>
      <color theme="1"/>
      <name val="Arial"/>
      <family val="2"/>
    </font>
    <font>
      <b/>
      <sz val="10"/>
      <color theme="1"/>
      <name val="Arial Unicode MS"/>
      <family val="2"/>
    </font>
    <font>
      <sz val="11"/>
      <color theme="1"/>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style="medium">
        <color theme="0"/>
      </left>
      <right/>
      <top/>
      <bottom style="thin">
        <color indexed="64"/>
      </bottom>
      <diagonal/>
    </border>
    <border>
      <left/>
      <right style="medium">
        <color theme="0"/>
      </right>
      <top/>
      <bottom/>
      <diagonal/>
    </border>
    <border>
      <left/>
      <right style="medium">
        <color theme="0"/>
      </right>
      <top/>
      <bottom style="thin">
        <color indexed="64"/>
      </bottom>
      <diagonal/>
    </border>
    <border>
      <left style="thick">
        <color theme="0"/>
      </left>
      <right style="thick">
        <color theme="0"/>
      </right>
      <top style="thin">
        <color indexed="64"/>
      </top>
      <bottom/>
      <diagonal/>
    </border>
    <border>
      <left/>
      <right/>
      <top style="thin">
        <color indexed="64"/>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right style="thick">
        <color theme="0"/>
      </right>
      <top style="thin">
        <color indexed="64"/>
      </top>
      <bottom style="thin">
        <color indexed="64"/>
      </bottom>
      <diagonal/>
    </border>
  </borders>
  <cellStyleXfs count="18">
    <xf numFmtId="0" fontId="0" fillId="0" borderId="0"/>
    <xf numFmtId="0" fontId="37" fillId="0" borderId="0" applyNumberFormat="0" applyFill="0" applyBorder="0" applyAlignment="0" applyProtection="0">
      <alignment vertical="top"/>
      <protection locked="0"/>
    </xf>
    <xf numFmtId="0" fontId="45" fillId="0" borderId="0"/>
    <xf numFmtId="0" fontId="20" fillId="0" borderId="0"/>
    <xf numFmtId="0" fontId="55" fillId="0" borderId="0"/>
    <xf numFmtId="0" fontId="70" fillId="0" borderId="0"/>
    <xf numFmtId="0" fontId="71" fillId="0" borderId="0"/>
    <xf numFmtId="0" fontId="1"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78" fillId="0" borderId="0"/>
    <xf numFmtId="0" fontId="79" fillId="0" borderId="0"/>
  </cellStyleXfs>
  <cellXfs count="660">
    <xf numFmtId="0" fontId="0" fillId="0" borderId="0" xfId="0"/>
    <xf numFmtId="0" fontId="12" fillId="0" borderId="0" xfId="0" applyFont="1" applyAlignment="1">
      <alignment vertical="center" wrapText="1"/>
    </xf>
    <xf numFmtId="0" fontId="12"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vertical="center" readingOrder="1"/>
    </xf>
    <xf numFmtId="0" fontId="3" fillId="0" borderId="0" xfId="0" applyFont="1"/>
    <xf numFmtId="0" fontId="2" fillId="0" borderId="0" xfId="0" applyFont="1" applyAlignment="1">
      <alignment vertical="center" wrapText="1" readingOrder="1"/>
    </xf>
    <xf numFmtId="0" fontId="3" fillId="0" borderId="0" xfId="0" applyFont="1" applyAlignment="1">
      <alignment vertical="center" wrapText="1"/>
    </xf>
    <xf numFmtId="0" fontId="70" fillId="0" borderId="0" xfId="5" applyAlignment="1">
      <alignment vertical="center"/>
    </xf>
    <xf numFmtId="0" fontId="5" fillId="0" borderId="0" xfId="0" applyFont="1"/>
    <xf numFmtId="0" fontId="3" fillId="0" borderId="0" xfId="0" applyFont="1" applyAlignment="1">
      <alignment horizontal="right"/>
    </xf>
    <xf numFmtId="0" fontId="4" fillId="0" borderId="0" xfId="0" applyFont="1" applyAlignment="1">
      <alignment horizontal="center" vertical="center" wrapText="1"/>
    </xf>
    <xf numFmtId="0" fontId="0" fillId="0" borderId="0" xfId="0" applyFill="1"/>
    <xf numFmtId="0" fontId="4" fillId="0" borderId="0" xfId="0" applyFont="1" applyAlignment="1">
      <alignment vertical="center" wrapText="1"/>
    </xf>
    <xf numFmtId="0" fontId="3" fillId="0" borderId="0" xfId="0" applyFont="1" applyAlignment="1">
      <alignment horizontal="center" vertical="center" wrapText="1"/>
    </xf>
    <xf numFmtId="0" fontId="2" fillId="0" borderId="0" xfId="7" applyFont="1" applyAlignment="1">
      <alignment horizontal="center" vertical="center" wrapText="1" readingOrder="1"/>
    </xf>
    <xf numFmtId="0" fontId="3" fillId="0" borderId="0" xfId="7" applyFont="1" applyAlignment="1">
      <alignment vertical="center"/>
    </xf>
    <xf numFmtId="0" fontId="6" fillId="0" borderId="0" xfId="7" applyFont="1" applyAlignment="1">
      <alignment horizontal="center" vertical="center" wrapText="1"/>
    </xf>
    <xf numFmtId="0" fontId="2" fillId="0" borderId="0" xfId="7" applyFont="1" applyAlignment="1">
      <alignment vertical="center" wrapText="1" readingOrder="1"/>
    </xf>
    <xf numFmtId="0" fontId="5" fillId="0" borderId="0" xfId="7" applyFont="1" applyAlignment="1">
      <alignment vertical="center" wrapText="1" readingOrder="1"/>
    </xf>
    <xf numFmtId="0" fontId="3" fillId="0" borderId="0" xfId="7" applyFont="1" applyAlignment="1">
      <alignment vertical="center" wrapText="1"/>
    </xf>
    <xf numFmtId="0" fontId="3" fillId="0" borderId="0" xfId="7" applyFont="1" applyAlignment="1">
      <alignment vertical="top" wrapText="1"/>
    </xf>
    <xf numFmtId="0" fontId="21" fillId="0" borderId="0" xfId="7" applyFont="1" applyAlignment="1">
      <alignment horizontal="justify" vertical="center" wrapText="1" readingOrder="2"/>
    </xf>
    <xf numFmtId="0" fontId="21" fillId="0" borderId="0" xfId="7" applyFont="1" applyAlignment="1">
      <alignment vertical="center" wrapText="1"/>
    </xf>
    <xf numFmtId="0" fontId="2" fillId="0" borderId="0" xfId="7" applyFont="1" applyAlignment="1">
      <alignment horizontal="distributed" vertical="center" wrapText="1" readingOrder="1"/>
    </xf>
    <xf numFmtId="0" fontId="3" fillId="0" borderId="0" xfId="7" applyFont="1" applyAlignment="1">
      <alignment horizontal="distributed" vertical="center"/>
    </xf>
    <xf numFmtId="0" fontId="5" fillId="0" borderId="0" xfId="7" applyFont="1" applyAlignment="1">
      <alignment horizontal="distributed" vertical="center" wrapText="1" readingOrder="1"/>
    </xf>
    <xf numFmtId="0" fontId="3" fillId="0" borderId="0" xfId="7" applyFont="1" applyAlignment="1">
      <alignment horizontal="distributed" vertical="center" wrapText="1"/>
    </xf>
    <xf numFmtId="49" fontId="3" fillId="0" borderId="0" xfId="7" applyNumberFormat="1" applyFont="1" applyAlignment="1">
      <alignment horizontal="right" vertical="top" wrapText="1"/>
    </xf>
    <xf numFmtId="0" fontId="21" fillId="0" borderId="0" xfId="7" applyFont="1" applyAlignment="1">
      <alignment horizontal="distributed" vertical="center" wrapText="1"/>
    </xf>
    <xf numFmtId="0" fontId="3" fillId="0" borderId="0" xfId="7" applyFont="1" applyAlignment="1">
      <alignment horizontal="distributed" vertical="top" wrapText="1"/>
    </xf>
    <xf numFmtId="0" fontId="28" fillId="0" borderId="0" xfId="1" applyFont="1" applyFill="1" applyBorder="1" applyAlignment="1" applyProtection="1">
      <alignment horizontal="distributed" vertical="center"/>
    </xf>
    <xf numFmtId="0" fontId="4" fillId="0" borderId="0" xfId="7" applyFont="1" applyFill="1" applyAlignment="1">
      <alignment horizontal="distributed" vertical="center"/>
    </xf>
    <xf numFmtId="0" fontId="5" fillId="0" borderId="0" xfId="7" applyFont="1" applyAlignment="1">
      <alignment horizontal="left" vertical="top" wrapText="1" indent="2"/>
    </xf>
    <xf numFmtId="0" fontId="5" fillId="0" borderId="0" xfId="7" applyFont="1" applyAlignment="1">
      <alignment vertical="top" wrapText="1"/>
    </xf>
    <xf numFmtId="0" fontId="16" fillId="0" borderId="0" xfId="7" applyFont="1" applyAlignment="1">
      <alignment horizontal="distributed" vertical="top" wrapText="1"/>
    </xf>
    <xf numFmtId="0" fontId="16" fillId="0" borderId="0" xfId="7" applyFont="1" applyAlignment="1">
      <alignment horizontal="right" vertical="top" wrapText="1" indent="3" readingOrder="2"/>
    </xf>
    <xf numFmtId="0" fontId="1" fillId="0" borderId="0" xfId="7"/>
    <xf numFmtId="0" fontId="32" fillId="0" borderId="0" xfId="7" applyFont="1" applyAlignment="1">
      <alignment horizontal="justify" readingOrder="2"/>
    </xf>
    <xf numFmtId="0" fontId="16" fillId="0" borderId="0" xfId="7" applyFont="1" applyAlignment="1">
      <alignment horizontal="distributed" vertical="top" wrapText="1" readingOrder="2"/>
    </xf>
    <xf numFmtId="0" fontId="23" fillId="0" borderId="0" xfId="7" applyFont="1" applyAlignment="1">
      <alignment horizontal="distributed" vertical="top" wrapText="1" readingOrder="2"/>
    </xf>
    <xf numFmtId="0" fontId="3" fillId="0" borderId="0" xfId="0" applyFont="1" applyAlignment="1">
      <alignment vertical="top"/>
    </xf>
    <xf numFmtId="0" fontId="4" fillId="0" borderId="0" xfId="0" applyFont="1" applyAlignment="1">
      <alignment vertical="top"/>
    </xf>
    <xf numFmtId="0" fontId="0" fillId="0" borderId="0" xfId="0" applyBorder="1"/>
    <xf numFmtId="0" fontId="8" fillId="0" borderId="0" xfId="0" applyFont="1" applyAlignment="1">
      <alignment vertical="center" wrapText="1"/>
    </xf>
    <xf numFmtId="49" fontId="24" fillId="0" borderId="0" xfId="7" applyNumberFormat="1" applyFont="1" applyAlignment="1">
      <alignment horizontal="left" vertical="top" wrapText="1" readingOrder="2"/>
    </xf>
    <xf numFmtId="0" fontId="0" fillId="0" borderId="0" xfId="0" applyFont="1"/>
    <xf numFmtId="0" fontId="34" fillId="0" borderId="0" xfId="0" applyFont="1" applyBorder="1" applyAlignment="1">
      <alignment horizontal="right" vertical="center" wrapText="1" indent="1"/>
    </xf>
    <xf numFmtId="0" fontId="71" fillId="0" borderId="0" xfId="6" applyAlignment="1">
      <alignment vertical="center"/>
    </xf>
    <xf numFmtId="0" fontId="5" fillId="0" borderId="0" xfId="6" applyFont="1" applyAlignment="1">
      <alignment vertical="center" readingOrder="1"/>
    </xf>
    <xf numFmtId="0" fontId="3" fillId="0" borderId="0" xfId="6" applyFont="1" applyAlignment="1">
      <alignment vertical="center"/>
    </xf>
    <xf numFmtId="0" fontId="20" fillId="2"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13" fillId="3" borderId="7" xfId="0" applyFont="1" applyFill="1" applyBorder="1" applyAlignment="1">
      <alignment horizontal="center" vertical="top" wrapText="1"/>
    </xf>
    <xf numFmtId="0" fontId="46" fillId="2" borderId="3" xfId="0" applyFont="1" applyFill="1" applyBorder="1" applyAlignment="1">
      <alignment horizontal="left" vertical="center" wrapText="1" indent="1"/>
    </xf>
    <xf numFmtId="0" fontId="46" fillId="3" borderId="4" xfId="0" applyFont="1" applyFill="1" applyBorder="1" applyAlignment="1">
      <alignment horizontal="left" vertical="center" wrapText="1" indent="1"/>
    </xf>
    <xf numFmtId="0" fontId="20" fillId="2" borderId="3" xfId="0" applyFont="1" applyFill="1" applyBorder="1" applyAlignment="1">
      <alignment horizontal="right" vertical="center" wrapText="1" indent="1"/>
    </xf>
    <xf numFmtId="0" fontId="20" fillId="3" borderId="4" xfId="0" applyFont="1" applyFill="1" applyBorder="1" applyAlignment="1">
      <alignment horizontal="right" vertical="center" wrapText="1" indent="1"/>
    </xf>
    <xf numFmtId="0" fontId="39" fillId="2" borderId="6" xfId="0" applyFont="1" applyFill="1" applyBorder="1" applyAlignment="1">
      <alignment horizontal="center" vertical="center" wrapText="1"/>
    </xf>
    <xf numFmtId="0" fontId="46" fillId="2" borderId="6" xfId="0" applyFont="1" applyFill="1" applyBorder="1" applyAlignment="1">
      <alignment horizontal="left" vertical="center" wrapText="1" indent="1"/>
    </xf>
    <xf numFmtId="0" fontId="20" fillId="2" borderId="6" xfId="0" applyFont="1" applyFill="1" applyBorder="1" applyAlignment="1">
      <alignment horizontal="right" vertical="center" wrapText="1" indent="1"/>
    </xf>
    <xf numFmtId="0" fontId="8" fillId="0" borderId="0" xfId="0" applyFont="1" applyBorder="1" applyAlignment="1">
      <alignment vertical="center" wrapText="1"/>
    </xf>
    <xf numFmtId="0" fontId="39" fillId="3" borderId="5" xfId="0" applyFont="1" applyFill="1" applyBorder="1" applyAlignment="1">
      <alignment horizontal="center" vertical="center" wrapText="1"/>
    </xf>
    <xf numFmtId="0" fontId="46" fillId="3" borderId="5" xfId="0" applyFont="1" applyFill="1" applyBorder="1" applyAlignment="1">
      <alignment horizontal="left" vertical="center" wrapText="1" indent="1"/>
    </xf>
    <xf numFmtId="0" fontId="46" fillId="2" borderId="5" xfId="0" applyFont="1" applyFill="1" applyBorder="1" applyAlignment="1">
      <alignment horizontal="left" vertical="center" wrapText="1" indent="1"/>
    </xf>
    <xf numFmtId="0" fontId="20" fillId="2" borderId="5" xfId="0" applyFont="1" applyFill="1" applyBorder="1" applyAlignment="1">
      <alignment horizontal="right" vertical="center" wrapText="1" indent="1"/>
    </xf>
    <xf numFmtId="0" fontId="20" fillId="3" borderId="8" xfId="0" applyFont="1" applyFill="1" applyBorder="1" applyAlignment="1">
      <alignment horizontal="right" vertical="center" wrapText="1" indent="1"/>
    </xf>
    <xf numFmtId="0" fontId="0" fillId="0" borderId="0" xfId="0" applyAlignment="1">
      <alignment horizontal="center"/>
    </xf>
    <xf numFmtId="0" fontId="20" fillId="2" borderId="9" xfId="0" applyFont="1" applyFill="1" applyBorder="1" applyAlignment="1">
      <alignment horizontal="right" vertical="center" wrapText="1" indent="1"/>
    </xf>
    <xf numFmtId="0" fontId="20" fillId="2" borderId="10" xfId="0" applyFont="1" applyFill="1" applyBorder="1" applyAlignment="1">
      <alignment horizontal="right" vertical="center" wrapText="1" indent="1"/>
    </xf>
    <xf numFmtId="0" fontId="10" fillId="0" borderId="0" xfId="0" applyFont="1" applyBorder="1" applyAlignment="1">
      <alignment vertical="center" wrapText="1"/>
    </xf>
    <xf numFmtId="164" fontId="20" fillId="2" borderId="11" xfId="0" applyNumberFormat="1" applyFont="1" applyFill="1" applyBorder="1" applyAlignment="1">
      <alignment horizontal="center" vertical="center"/>
    </xf>
    <xf numFmtId="164" fontId="20" fillId="3" borderId="12" xfId="0" applyNumberFormat="1" applyFont="1" applyFill="1" applyBorder="1" applyAlignment="1">
      <alignment horizontal="center" vertical="center"/>
    </xf>
    <xf numFmtId="0" fontId="20" fillId="2" borderId="4" xfId="0" applyFont="1" applyFill="1" applyBorder="1" applyAlignment="1">
      <alignment horizontal="right" vertical="center" wrapText="1" indent="1"/>
    </xf>
    <xf numFmtId="0" fontId="20" fillId="2" borderId="8" xfId="0" applyFont="1" applyFill="1" applyBorder="1" applyAlignment="1">
      <alignment horizontal="right" vertical="center" wrapText="1" indent="1"/>
    </xf>
    <xf numFmtId="0" fontId="14" fillId="0" borderId="0" xfId="0" applyFont="1" applyBorder="1" applyAlignment="1">
      <alignment vertical="center" wrapText="1" readingOrder="2"/>
    </xf>
    <xf numFmtId="0" fontId="49" fillId="0" borderId="0" xfId="3" applyFont="1"/>
    <xf numFmtId="0" fontId="50" fillId="3" borderId="14" xfId="0" applyFont="1" applyFill="1" applyBorder="1" applyAlignment="1">
      <alignment horizontal="center" vertical="center" wrapText="1" readingOrder="1"/>
    </xf>
    <xf numFmtId="0" fontId="34" fillId="2" borderId="3"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25" fillId="0" borderId="0" xfId="0" applyFont="1" applyAlignment="1">
      <alignment vertical="center" wrapText="1"/>
    </xf>
    <xf numFmtId="0" fontId="34" fillId="3" borderId="14" xfId="0" applyFont="1" applyFill="1" applyBorder="1" applyAlignment="1">
      <alignment horizontal="right" vertical="center" wrapText="1" indent="1"/>
    </xf>
    <xf numFmtId="0" fontId="34" fillId="2" borderId="3" xfId="0" applyFont="1" applyFill="1" applyBorder="1" applyAlignment="1">
      <alignment vertical="center" wrapText="1"/>
    </xf>
    <xf numFmtId="0" fontId="20" fillId="2" borderId="3" xfId="0" applyFont="1" applyFill="1" applyBorder="1" applyAlignment="1">
      <alignment vertical="center" wrapText="1"/>
    </xf>
    <xf numFmtId="0" fontId="34" fillId="3" borderId="4" xfId="0" applyFont="1" applyFill="1" applyBorder="1" applyAlignment="1">
      <alignment vertical="center" wrapText="1"/>
    </xf>
    <xf numFmtId="0" fontId="20" fillId="3" borderId="4" xfId="0" applyFont="1" applyFill="1" applyBorder="1" applyAlignment="1">
      <alignment vertical="center" wrapText="1"/>
    </xf>
    <xf numFmtId="0" fontId="34" fillId="2" borderId="9" xfId="0" applyFont="1" applyFill="1" applyBorder="1" applyAlignment="1">
      <alignment horizontal="right" vertical="center" wrapText="1" indent="1"/>
    </xf>
    <xf numFmtId="0" fontId="34" fillId="2" borderId="10" xfId="0" applyFont="1" applyFill="1" applyBorder="1" applyAlignment="1">
      <alignment horizontal="right" vertical="center" wrapText="1" indent="1"/>
    </xf>
    <xf numFmtId="0" fontId="35" fillId="3" borderId="7" xfId="0" applyFont="1" applyFill="1" applyBorder="1" applyAlignment="1">
      <alignment horizontal="center" vertical="top" wrapText="1"/>
    </xf>
    <xf numFmtId="164" fontId="34" fillId="2" borderId="11" xfId="0" applyNumberFormat="1" applyFont="1" applyFill="1" applyBorder="1" applyAlignment="1">
      <alignment horizontal="center" vertical="center"/>
    </xf>
    <xf numFmtId="164" fontId="34" fillId="3" borderId="11" xfId="0" applyNumberFormat="1" applyFont="1" applyFill="1" applyBorder="1" applyAlignment="1">
      <alignment horizontal="center" vertical="center"/>
    </xf>
    <xf numFmtId="164" fontId="34" fillId="3" borderId="16" xfId="0" applyNumberFormat="1" applyFont="1" applyFill="1" applyBorder="1" applyAlignment="1">
      <alignment horizontal="center" vertical="center" wrapText="1"/>
    </xf>
    <xf numFmtId="0" fontId="0" fillId="2" borderId="0" xfId="0" applyFill="1"/>
    <xf numFmtId="2" fontId="34" fillId="3" borderId="14" xfId="0" applyNumberFormat="1" applyFont="1" applyFill="1" applyBorder="1" applyAlignment="1">
      <alignment horizontal="right" vertical="center" wrapText="1" indent="1"/>
    </xf>
    <xf numFmtId="0" fontId="46" fillId="3" borderId="6" xfId="0" applyFont="1" applyFill="1" applyBorder="1" applyAlignment="1">
      <alignment horizontal="left" vertical="center" wrapText="1" indent="1"/>
    </xf>
    <xf numFmtId="0" fontId="34" fillId="2" borderId="8" xfId="0" applyFont="1" applyFill="1" applyBorder="1" applyAlignment="1">
      <alignment horizontal="right" vertical="center" wrapText="1" indent="1"/>
    </xf>
    <xf numFmtId="0" fontId="34" fillId="2" borderId="14" xfId="0" applyFont="1" applyFill="1" applyBorder="1" applyAlignment="1">
      <alignment vertical="center" wrapText="1"/>
    </xf>
    <xf numFmtId="2" fontId="20" fillId="2" borderId="3" xfId="0" applyNumberFormat="1" applyFont="1" applyFill="1" applyBorder="1" applyAlignment="1">
      <alignment horizontal="right" vertical="center" wrapText="1" indent="1"/>
    </xf>
    <xf numFmtId="2" fontId="20" fillId="3" borderId="4" xfId="0" applyNumberFormat="1" applyFont="1" applyFill="1" applyBorder="1" applyAlignment="1">
      <alignment horizontal="right" vertical="center" wrapText="1" indent="1"/>
    </xf>
    <xf numFmtId="2" fontId="20" fillId="3" borderId="8" xfId="0" applyNumberFormat="1" applyFont="1" applyFill="1" applyBorder="1" applyAlignment="1">
      <alignment horizontal="right" vertical="center" wrapText="1" indent="1"/>
    </xf>
    <xf numFmtId="2" fontId="20" fillId="2" borderId="6" xfId="0" applyNumberFormat="1" applyFont="1" applyFill="1" applyBorder="1" applyAlignment="1">
      <alignment horizontal="right" vertical="center" wrapText="1" indent="1"/>
    </xf>
    <xf numFmtId="0" fontId="34" fillId="3" borderId="7" xfId="0" applyFont="1" applyFill="1" applyBorder="1" applyAlignment="1">
      <alignment vertical="center" wrapText="1"/>
    </xf>
    <xf numFmtId="0" fontId="20" fillId="3" borderId="3" xfId="0" applyFont="1" applyFill="1" applyBorder="1" applyAlignment="1">
      <alignment horizontal="right" vertical="center" wrapText="1" indent="1"/>
    </xf>
    <xf numFmtId="0" fontId="34" fillId="3" borderId="7" xfId="0" applyFont="1" applyFill="1" applyBorder="1" applyAlignment="1">
      <alignment horizontal="right" vertical="center" wrapText="1" indent="1"/>
    </xf>
    <xf numFmtId="0" fontId="34" fillId="2" borderId="7" xfId="0" applyFont="1" applyFill="1" applyBorder="1" applyAlignment="1">
      <alignment vertical="center" wrapText="1"/>
    </xf>
    <xf numFmtId="164" fontId="34" fillId="2" borderId="11" xfId="0" applyNumberFormat="1" applyFont="1" applyFill="1" applyBorder="1" applyAlignment="1">
      <alignment horizontal="right" vertical="center"/>
    </xf>
    <xf numFmtId="164" fontId="34" fillId="3" borderId="11" xfId="0" applyNumberFormat="1" applyFont="1" applyFill="1" applyBorder="1" applyAlignment="1">
      <alignment horizontal="right" vertical="center"/>
    </xf>
    <xf numFmtId="0" fontId="50" fillId="3" borderId="14" xfId="0" applyFont="1" applyFill="1" applyBorder="1" applyAlignment="1">
      <alignment horizontal="center" vertical="center" wrapText="1" readingOrder="2"/>
    </xf>
    <xf numFmtId="0" fontId="36" fillId="3" borderId="4" xfId="0" applyFont="1" applyFill="1" applyBorder="1" applyAlignment="1">
      <alignment horizontal="center" vertical="center" readingOrder="1"/>
    </xf>
    <xf numFmtId="0" fontId="5" fillId="0" borderId="0" xfId="0" applyFont="1" applyAlignment="1">
      <alignment vertical="center"/>
    </xf>
    <xf numFmtId="0" fontId="36" fillId="2" borderId="3" xfId="0" applyFont="1" applyFill="1" applyBorder="1" applyAlignment="1">
      <alignment horizontal="center" vertical="center" readingOrder="1"/>
    </xf>
    <xf numFmtId="0" fontId="36" fillId="2" borderId="4" xfId="0" applyFont="1" applyFill="1" applyBorder="1" applyAlignment="1">
      <alignment horizontal="center" vertical="center" readingOrder="1"/>
    </xf>
    <xf numFmtId="0" fontId="72" fillId="0" borderId="0" xfId="0" applyFont="1" applyAlignment="1">
      <alignment vertical="center"/>
    </xf>
    <xf numFmtId="0" fontId="72" fillId="3" borderId="0" xfId="0" applyFont="1" applyFill="1" applyAlignment="1">
      <alignment vertical="center"/>
    </xf>
    <xf numFmtId="0" fontId="73" fillId="0" borderId="0" xfId="0" applyFont="1" applyAlignment="1">
      <alignment horizontal="center" wrapText="1"/>
    </xf>
    <xf numFmtId="0" fontId="74" fillId="0" borderId="0" xfId="0" applyFont="1" applyAlignment="1">
      <alignment horizontal="center" wrapText="1"/>
    </xf>
    <xf numFmtId="0" fontId="7" fillId="2" borderId="3" xfId="0" applyFont="1" applyFill="1" applyBorder="1" applyAlignment="1">
      <alignment horizontal="center" vertical="center" readingOrder="2"/>
    </xf>
    <xf numFmtId="0" fontId="7" fillId="3" borderId="4" xfId="0" applyFont="1" applyFill="1" applyBorder="1" applyAlignment="1">
      <alignment horizontal="center" vertical="center" readingOrder="2"/>
    </xf>
    <xf numFmtId="0" fontId="7" fillId="2" borderId="4" xfId="0" applyFont="1" applyFill="1" applyBorder="1" applyAlignment="1">
      <alignment horizontal="center" vertical="center" readingOrder="2"/>
    </xf>
    <xf numFmtId="0" fontId="7" fillId="2" borderId="4" xfId="0" applyFont="1" applyFill="1" applyBorder="1" applyAlignment="1">
      <alignment horizontal="center" vertical="top" readingOrder="2"/>
    </xf>
    <xf numFmtId="0" fontId="72" fillId="0" borderId="0" xfId="0" applyFont="1" applyAlignment="1">
      <alignment horizontal="right" vertical="center" wrapText="1" readingOrder="2"/>
    </xf>
    <xf numFmtId="0" fontId="72" fillId="3" borderId="0" xfId="0" applyFont="1" applyFill="1" applyAlignment="1">
      <alignment horizontal="right" vertical="center" wrapText="1" readingOrder="2"/>
    </xf>
    <xf numFmtId="0" fontId="5" fillId="3" borderId="0" xfId="0" applyFont="1" applyFill="1"/>
    <xf numFmtId="0" fontId="75" fillId="0" borderId="0" xfId="0" applyFont="1" applyAlignment="1">
      <alignment vertical="center"/>
    </xf>
    <xf numFmtId="0" fontId="75" fillId="3" borderId="0" xfId="0" applyFont="1" applyFill="1" applyAlignment="1">
      <alignment vertical="center"/>
    </xf>
    <xf numFmtId="0" fontId="75" fillId="3" borderId="0" xfId="0" applyFont="1" applyFill="1" applyAlignment="1">
      <alignment vertical="center" wrapText="1"/>
    </xf>
    <xf numFmtId="0" fontId="75" fillId="0" borderId="0" xfId="0" applyFont="1" applyAlignment="1">
      <alignment horizontal="left" vertical="center" wrapText="1"/>
    </xf>
    <xf numFmtId="0" fontId="73" fillId="3" borderId="0" xfId="0" applyFont="1" applyFill="1" applyAlignment="1">
      <alignment horizontal="center" vertical="center" wrapText="1"/>
    </xf>
    <xf numFmtId="0" fontId="74" fillId="3" borderId="0" xfId="0" applyFont="1" applyFill="1" applyAlignment="1">
      <alignment horizontal="center" vertical="center" wrapText="1"/>
    </xf>
    <xf numFmtId="0" fontId="5" fillId="2" borderId="0" xfId="0" applyFont="1" applyFill="1"/>
    <xf numFmtId="0" fontId="3" fillId="2" borderId="0" xfId="0" applyFont="1" applyFill="1"/>
    <xf numFmtId="0" fontId="74" fillId="2" borderId="0" xfId="0" applyFont="1" applyFill="1" applyAlignment="1">
      <alignment horizontal="center" vertical="center" wrapText="1"/>
    </xf>
    <xf numFmtId="0" fontId="34" fillId="2" borderId="4" xfId="0" applyFont="1" applyFill="1" applyBorder="1" applyAlignment="1">
      <alignment horizontal="center" vertical="top" readingOrder="1"/>
    </xf>
    <xf numFmtId="0" fontId="73" fillId="0" borderId="0" xfId="0" applyFont="1" applyAlignment="1">
      <alignment horizontal="center" vertical="center" wrapText="1"/>
    </xf>
    <xf numFmtId="0" fontId="34" fillId="3" borderId="4" xfId="0" applyFont="1" applyFill="1" applyBorder="1" applyAlignment="1">
      <alignment horizontal="center" vertical="center" readingOrder="1"/>
    </xf>
    <xf numFmtId="0" fontId="34" fillId="2" borderId="4" xfId="0" applyFont="1" applyFill="1" applyBorder="1" applyAlignment="1">
      <alignment horizontal="center" vertical="center" readingOrder="1"/>
    </xf>
    <xf numFmtId="0" fontId="74" fillId="3" borderId="0" xfId="0" applyFont="1" applyFill="1" applyAlignment="1">
      <alignment horizontal="center" vertical="center" wrapText="1" readingOrder="2"/>
    </xf>
    <xf numFmtId="0" fontId="34" fillId="2" borderId="3" xfId="0" applyFont="1" applyFill="1" applyBorder="1" applyAlignment="1">
      <alignment horizontal="center" vertical="center" readingOrder="1"/>
    </xf>
    <xf numFmtId="0" fontId="34" fillId="3" borderId="8" xfId="0" applyFont="1" applyFill="1" applyBorder="1" applyAlignment="1">
      <alignment horizontal="center" vertical="center" readingOrder="1"/>
    </xf>
    <xf numFmtId="0" fontId="75" fillId="3" borderId="1" xfId="0" applyFont="1" applyFill="1" applyBorder="1" applyAlignment="1">
      <alignment vertical="center" wrapText="1"/>
    </xf>
    <xf numFmtId="0" fontId="72" fillId="3" borderId="1" xfId="0" applyFont="1" applyFill="1" applyBorder="1" applyAlignment="1">
      <alignment horizontal="right" vertical="center" wrapText="1" readingOrder="2"/>
    </xf>
    <xf numFmtId="0" fontId="7" fillId="3" borderId="8" xfId="0" applyFont="1" applyFill="1" applyBorder="1" applyAlignment="1">
      <alignment horizontal="center" vertical="center" readingOrder="2"/>
    </xf>
    <xf numFmtId="164" fontId="57" fillId="0" borderId="0" xfId="0" applyNumberFormat="1" applyFont="1" applyAlignment="1">
      <alignment horizontal="right"/>
    </xf>
    <xf numFmtId="164" fontId="56" fillId="0" borderId="0" xfId="0" applyNumberFormat="1" applyFont="1" applyAlignment="1">
      <alignment horizontal="right" vertical="center"/>
    </xf>
    <xf numFmtId="0" fontId="20" fillId="3" borderId="7" xfId="0" applyFont="1" applyFill="1" applyBorder="1" applyAlignment="1">
      <alignment horizontal="right" vertical="center" wrapText="1" indent="1"/>
    </xf>
    <xf numFmtId="0" fontId="77" fillId="0" borderId="0" xfId="0" applyFont="1" applyAlignment="1">
      <alignment vertical="center" wrapText="1"/>
    </xf>
    <xf numFmtId="0" fontId="25" fillId="0" borderId="0" xfId="0" applyFont="1" applyAlignment="1">
      <alignment vertical="center"/>
    </xf>
    <xf numFmtId="0" fontId="25" fillId="0" borderId="0" xfId="0" applyFont="1"/>
    <xf numFmtId="0" fontId="25" fillId="0" borderId="0" xfId="0" applyFont="1" applyAlignment="1">
      <alignment horizontal="center" vertical="center" wrapText="1"/>
    </xf>
    <xf numFmtId="0" fontId="36" fillId="0" borderId="0" xfId="0" applyFont="1" applyAlignment="1">
      <alignment vertical="center" wrapText="1" readingOrder="1"/>
    </xf>
    <xf numFmtId="2" fontId="20" fillId="2" borderId="5" xfId="0" applyNumberFormat="1" applyFont="1" applyFill="1" applyBorder="1" applyAlignment="1">
      <alignment horizontal="right" vertical="center" wrapText="1" indent="1"/>
    </xf>
    <xf numFmtId="0" fontId="58" fillId="0" borderId="0" xfId="0" applyFont="1"/>
    <xf numFmtId="0" fontId="34" fillId="0" borderId="0" xfId="0" applyFont="1" applyAlignment="1">
      <alignment horizontal="right" readingOrder="2"/>
    </xf>
    <xf numFmtId="2" fontId="20" fillId="2" borderId="4" xfId="0" applyNumberFormat="1" applyFont="1" applyFill="1" applyBorder="1" applyAlignment="1">
      <alignment horizontal="right" vertical="center" wrapText="1" indent="1"/>
    </xf>
    <xf numFmtId="2" fontId="20" fillId="3" borderId="3" xfId="0" applyNumberFormat="1" applyFont="1" applyFill="1" applyBorder="1" applyAlignment="1">
      <alignment horizontal="right" vertical="center" wrapText="1" indent="1"/>
    </xf>
    <xf numFmtId="0" fontId="20" fillId="3" borderId="6" xfId="0" applyFont="1" applyFill="1" applyBorder="1" applyAlignment="1">
      <alignment horizontal="right" vertical="center" wrapText="1" indent="1"/>
    </xf>
    <xf numFmtId="2" fontId="20" fillId="3" borderId="6" xfId="0" applyNumberFormat="1" applyFont="1" applyFill="1" applyBorder="1" applyAlignment="1">
      <alignment horizontal="right" vertical="center" wrapText="1" indent="1"/>
    </xf>
    <xf numFmtId="0" fontId="25" fillId="0" borderId="0" xfId="0" applyFont="1" applyBorder="1" applyAlignment="1">
      <alignment horizontal="left"/>
    </xf>
    <xf numFmtId="0" fontId="52" fillId="0" borderId="0" xfId="0" applyFont="1" applyAlignment="1">
      <alignment vertical="center"/>
    </xf>
    <xf numFmtId="0" fontId="25" fillId="0" borderId="0" xfId="0" applyFont="1" applyBorder="1" applyAlignment="1">
      <alignment vertical="center" wrapText="1"/>
    </xf>
    <xf numFmtId="0" fontId="34" fillId="0" borderId="0" xfId="0" applyFont="1" applyBorder="1" applyAlignment="1">
      <alignment horizontal="right" vertical="center" readingOrder="2"/>
    </xf>
    <xf numFmtId="0" fontId="26" fillId="0" borderId="0" xfId="0" applyFont="1" applyAlignment="1">
      <alignment horizontal="center" vertical="center" wrapText="1"/>
    </xf>
    <xf numFmtId="0" fontId="34" fillId="2" borderId="3" xfId="0" applyFont="1" applyFill="1" applyBorder="1" applyAlignment="1">
      <alignment horizontal="right" vertical="center" wrapText="1"/>
    </xf>
    <xf numFmtId="0" fontId="20" fillId="2" borderId="3" xfId="0" applyFont="1" applyFill="1" applyBorder="1" applyAlignment="1">
      <alignment horizontal="right" vertical="center" wrapText="1"/>
    </xf>
    <xf numFmtId="0" fontId="34" fillId="3" borderId="4" xfId="0" applyFont="1" applyFill="1" applyBorder="1" applyAlignment="1">
      <alignment horizontal="right" vertical="center" wrapText="1"/>
    </xf>
    <xf numFmtId="0" fontId="20" fillId="3" borderId="4" xfId="0" applyFont="1" applyFill="1" applyBorder="1" applyAlignment="1">
      <alignment horizontal="right" vertical="center" wrapText="1"/>
    </xf>
    <xf numFmtId="0" fontId="34" fillId="2" borderId="5" xfId="0" applyFont="1" applyFill="1" applyBorder="1" applyAlignment="1">
      <alignment horizontal="right" vertical="center" wrapText="1"/>
    </xf>
    <xf numFmtId="0" fontId="20" fillId="2" borderId="5" xfId="0" applyFont="1" applyFill="1" applyBorder="1" applyAlignment="1">
      <alignment horizontal="right" vertical="center" wrapText="1"/>
    </xf>
    <xf numFmtId="0" fontId="34" fillId="3" borderId="14" xfId="0" applyFont="1" applyFill="1" applyBorder="1" applyAlignment="1">
      <alignment horizontal="right" vertical="center" wrapText="1"/>
    </xf>
    <xf numFmtId="0" fontId="5" fillId="0" borderId="0" xfId="0" applyFont="1" applyAlignment="1">
      <alignment vertical="center" wrapText="1"/>
    </xf>
    <xf numFmtId="0" fontId="0" fillId="0" borderId="0" xfId="0" applyAlignment="1">
      <alignment vertical="center" wrapText="1"/>
    </xf>
    <xf numFmtId="0" fontId="0" fillId="4" borderId="0" xfId="0" applyFill="1" applyBorder="1"/>
    <xf numFmtId="0" fontId="34" fillId="2" borderId="0" xfId="0" applyFont="1" applyFill="1" applyBorder="1" applyAlignment="1">
      <alignment horizontal="right" vertical="center" wrapText="1" indent="1"/>
    </xf>
    <xf numFmtId="0" fontId="52" fillId="3" borderId="7" xfId="0" applyFont="1" applyFill="1" applyBorder="1" applyAlignment="1">
      <alignment horizontal="center" vertical="top" wrapText="1"/>
    </xf>
    <xf numFmtId="0" fontId="18" fillId="3" borderId="15" xfId="0" applyFont="1" applyFill="1" applyBorder="1" applyAlignment="1">
      <alignment horizontal="center" vertical="top" wrapText="1"/>
    </xf>
    <xf numFmtId="0" fontId="34" fillId="3" borderId="13" xfId="0" applyFont="1" applyFill="1" applyBorder="1" applyAlignment="1">
      <alignment horizontal="center" wrapText="1"/>
    </xf>
    <xf numFmtId="0" fontId="34" fillId="3" borderId="6" xfId="0" applyFont="1" applyFill="1" applyBorder="1" applyAlignment="1">
      <alignment horizontal="center" wrapText="1"/>
    </xf>
    <xf numFmtId="0" fontId="18" fillId="3" borderId="7" xfId="0" applyFont="1" applyFill="1" applyBorder="1" applyAlignment="1">
      <alignment horizontal="center" vertical="top" wrapText="1"/>
    </xf>
    <xf numFmtId="0" fontId="34" fillId="3" borderId="3" xfId="0" applyFont="1" applyFill="1" applyBorder="1" applyAlignment="1">
      <alignment horizontal="right" vertical="center" wrapText="1" indent="1"/>
    </xf>
    <xf numFmtId="0" fontId="34" fillId="3" borderId="7" xfId="0" applyFont="1" applyFill="1" applyBorder="1" applyAlignment="1">
      <alignment horizontal="center" vertical="center" wrapText="1"/>
    </xf>
    <xf numFmtId="0" fontId="18" fillId="3" borderId="7" xfId="0" applyFont="1" applyFill="1" applyBorder="1" applyAlignment="1">
      <alignment horizontal="center" vertical="top" wrapText="1"/>
    </xf>
    <xf numFmtId="0" fontId="34" fillId="3" borderId="6" xfId="0" applyFont="1" applyFill="1" applyBorder="1" applyAlignment="1">
      <alignment horizontal="center" wrapText="1"/>
    </xf>
    <xf numFmtId="0" fontId="34" fillId="3" borderId="10"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18" fillId="3" borderId="7" xfId="0" applyFont="1" applyFill="1" applyBorder="1" applyAlignment="1">
      <alignment horizontal="center" vertical="center" wrapText="1"/>
    </xf>
    <xf numFmtId="164" fontId="25" fillId="0" borderId="0" xfId="0" applyNumberFormat="1" applyFont="1" applyAlignment="1">
      <alignment vertical="center" wrapText="1"/>
    </xf>
    <xf numFmtId="0" fontId="2" fillId="2" borderId="0" xfId="0" applyFont="1" applyFill="1" applyAlignment="1">
      <alignment vertical="center" wrapText="1" readingOrder="1"/>
    </xf>
    <xf numFmtId="0" fontId="3" fillId="2" borderId="0" xfId="0" applyFont="1" applyFill="1" applyAlignment="1">
      <alignment vertical="center"/>
    </xf>
    <xf numFmtId="0" fontId="3" fillId="2" borderId="0" xfId="0" applyFont="1" applyFill="1" applyAlignment="1">
      <alignment vertical="center" wrapText="1"/>
    </xf>
    <xf numFmtId="0" fontId="4" fillId="2" borderId="0" xfId="0" applyFont="1" applyFill="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0" fillId="2" borderId="0" xfId="0" applyFill="1" applyBorder="1"/>
    <xf numFmtId="0" fontId="3" fillId="2" borderId="0" xfId="0" applyFont="1" applyFill="1" applyAlignment="1">
      <alignment horizontal="center" vertical="center" wrapText="1"/>
    </xf>
    <xf numFmtId="0" fontId="9" fillId="0" borderId="0" xfId="0" applyFont="1" applyAlignment="1">
      <alignment horizontal="center" vertical="center" wrapText="1" readingOrder="1"/>
    </xf>
    <xf numFmtId="0" fontId="76" fillId="0" borderId="0" xfId="0" applyFont="1" applyBorder="1" applyAlignment="1">
      <alignment horizontal="left" vertical="center" wrapText="1"/>
    </xf>
    <xf numFmtId="0" fontId="73" fillId="0" borderId="0" xfId="0" applyFont="1" applyBorder="1" applyAlignment="1">
      <alignment horizontal="right" vertical="center" wrapText="1" readingOrder="2"/>
    </xf>
    <xf numFmtId="0" fontId="3" fillId="0" borderId="0" xfId="7" applyFont="1" applyAlignment="1">
      <alignment horizontal="distributed" wrapText="1"/>
    </xf>
    <xf numFmtId="0" fontId="39" fillId="2" borderId="9" xfId="0" applyFont="1" applyFill="1" applyBorder="1" applyAlignment="1">
      <alignment horizontal="center" vertical="center" wrapText="1"/>
    </xf>
    <xf numFmtId="0" fontId="46" fillId="2" borderId="9" xfId="0" applyFont="1" applyFill="1" applyBorder="1" applyAlignment="1">
      <alignment horizontal="left" vertical="center" wrapText="1" indent="1"/>
    </xf>
    <xf numFmtId="0" fontId="26" fillId="0" borderId="0" xfId="0" applyFont="1" applyAlignment="1">
      <alignment horizontal="center" vertical="center" wrapText="1" readingOrder="1"/>
    </xf>
    <xf numFmtId="0" fontId="8" fillId="0" borderId="0" xfId="0" applyFont="1" applyAlignment="1">
      <alignment horizontal="righ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34" fillId="3" borderId="4" xfId="0" applyFont="1" applyFill="1" applyBorder="1" applyAlignment="1">
      <alignment horizontal="right" vertical="center" wrapText="1" indent="1"/>
    </xf>
    <xf numFmtId="0" fontId="34" fillId="2" borderId="5" xfId="0" applyFont="1" applyFill="1" applyBorder="1" applyAlignment="1">
      <alignment horizontal="right" vertical="center" wrapText="1" indent="1"/>
    </xf>
    <xf numFmtId="0" fontId="34" fillId="2" borderId="3" xfId="0" applyFont="1" applyFill="1" applyBorder="1" applyAlignment="1">
      <alignment horizontal="right" vertical="center" wrapText="1" indent="1"/>
    </xf>
    <xf numFmtId="0" fontId="18" fillId="3" borderId="7" xfId="0" applyFont="1" applyFill="1" applyBorder="1" applyAlignment="1">
      <alignment horizontal="center" vertical="top" wrapText="1"/>
    </xf>
    <xf numFmtId="0" fontId="34" fillId="3" borderId="6" xfId="0" applyFont="1" applyFill="1" applyBorder="1" applyAlignment="1">
      <alignment horizontal="right" vertical="center" wrapText="1" indent="1"/>
    </xf>
    <xf numFmtId="0" fontId="34" fillId="3" borderId="10" xfId="0" applyFont="1" applyFill="1" applyBorder="1" applyAlignment="1">
      <alignment horizontal="center" wrapText="1"/>
    </xf>
    <xf numFmtId="0" fontId="34" fillId="3" borderId="6" xfId="0" applyFont="1" applyFill="1" applyBorder="1" applyAlignment="1">
      <alignment horizontal="center" wrapText="1"/>
    </xf>
    <xf numFmtId="0" fontId="34" fillId="2" borderId="6" xfId="0" applyFont="1" applyFill="1" applyBorder="1" applyAlignment="1">
      <alignment horizontal="right" vertical="center" wrapText="1" indent="1"/>
    </xf>
    <xf numFmtId="0" fontId="39" fillId="2" borderId="8" xfId="0" applyFont="1" applyFill="1" applyBorder="1" applyAlignment="1">
      <alignment horizontal="center" vertical="center" wrapText="1"/>
    </xf>
    <xf numFmtId="0" fontId="46" fillId="2" borderId="8" xfId="0" applyFont="1" applyFill="1" applyBorder="1" applyAlignment="1">
      <alignment horizontal="left" vertical="center" wrapText="1" indent="1"/>
    </xf>
    <xf numFmtId="0" fontId="35" fillId="2" borderId="3" xfId="0" applyFont="1" applyFill="1" applyBorder="1" applyAlignment="1">
      <alignment vertical="center" wrapText="1"/>
    </xf>
    <xf numFmtId="0" fontId="54" fillId="2" borderId="3" xfId="0" applyFont="1" applyFill="1" applyBorder="1" applyAlignment="1">
      <alignment vertical="center" wrapText="1"/>
    </xf>
    <xf numFmtId="0" fontId="35" fillId="3" borderId="4" xfId="0" applyFont="1" applyFill="1" applyBorder="1" applyAlignment="1">
      <alignment vertical="center" wrapText="1"/>
    </xf>
    <xf numFmtId="0" fontId="54" fillId="3" borderId="4" xfId="0" applyFont="1" applyFill="1" applyBorder="1" applyAlignment="1">
      <alignment vertical="center" wrapText="1"/>
    </xf>
    <xf numFmtId="0" fontId="54" fillId="3" borderId="5" xfId="0" applyFont="1" applyFill="1" applyBorder="1" applyAlignment="1">
      <alignment vertical="center" wrapText="1"/>
    </xf>
    <xf numFmtId="0" fontId="54" fillId="2" borderId="6" xfId="0" applyFont="1" applyFill="1" applyBorder="1" applyAlignment="1">
      <alignment vertical="center" wrapText="1"/>
    </xf>
    <xf numFmtId="0" fontId="54" fillId="3" borderId="6" xfId="0" applyFont="1" applyFill="1" applyBorder="1" applyAlignment="1">
      <alignment vertical="center" wrapText="1"/>
    </xf>
    <xf numFmtId="0" fontId="46" fillId="3" borderId="7" xfId="0" applyFont="1" applyFill="1" applyBorder="1" applyAlignment="1">
      <alignment horizontal="left" vertical="center" wrapText="1" indent="1"/>
    </xf>
    <xf numFmtId="0" fontId="54" fillId="3" borderId="7" xfId="0" applyFont="1" applyFill="1" applyBorder="1" applyAlignment="1">
      <alignment vertical="center" wrapText="1"/>
    </xf>
    <xf numFmtId="0" fontId="39" fillId="2" borderId="10" xfId="0" applyFont="1" applyFill="1" applyBorder="1" applyAlignment="1">
      <alignment horizontal="center" vertical="center" wrapText="1"/>
    </xf>
    <xf numFmtId="0" fontId="46" fillId="2" borderId="10" xfId="0" applyFont="1" applyFill="1" applyBorder="1" applyAlignment="1">
      <alignment horizontal="left" vertical="center" wrapText="1" indent="1"/>
    </xf>
    <xf numFmtId="0" fontId="54" fillId="2" borderId="10" xfId="0" applyFont="1" applyFill="1" applyBorder="1" applyAlignment="1">
      <alignment vertical="center" wrapText="1"/>
    </xf>
    <xf numFmtId="0" fontId="42" fillId="2" borderId="6"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2" borderId="10"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6" fillId="2" borderId="7" xfId="0" applyFont="1" applyFill="1" applyBorder="1" applyAlignment="1">
      <alignment horizontal="left" vertical="center" wrapText="1" indent="1"/>
    </xf>
    <xf numFmtId="0" fontId="24" fillId="0" borderId="0" xfId="7" applyFont="1" applyAlignment="1">
      <alignment horizontal="right" vertical="top" wrapText="1" readingOrder="2"/>
    </xf>
    <xf numFmtId="164" fontId="34" fillId="2" borderId="25" xfId="0" applyNumberFormat="1" applyFont="1" applyFill="1" applyBorder="1" applyAlignment="1">
      <alignment horizontal="center" vertical="center"/>
    </xf>
    <xf numFmtId="164" fontId="20" fillId="2" borderId="25" xfId="0" applyNumberFormat="1" applyFont="1" applyFill="1" applyBorder="1" applyAlignment="1">
      <alignment horizontal="center" vertical="center"/>
    </xf>
    <xf numFmtId="0" fontId="34" fillId="3" borderId="15" xfId="0" applyFont="1" applyFill="1" applyBorder="1" applyAlignment="1">
      <alignment horizontal="right" vertical="center" wrapText="1" indent="1"/>
    </xf>
    <xf numFmtId="2" fontId="34" fillId="3" borderId="15" xfId="0" applyNumberFormat="1" applyFont="1" applyFill="1" applyBorder="1" applyAlignment="1">
      <alignment horizontal="right" vertical="center" wrapText="1" indent="1"/>
    </xf>
    <xf numFmtId="2" fontId="20" fillId="2" borderId="8" xfId="0" applyNumberFormat="1" applyFont="1" applyFill="1" applyBorder="1" applyAlignment="1">
      <alignment horizontal="right" vertical="center" wrapText="1" indent="1"/>
    </xf>
    <xf numFmtId="2" fontId="20" fillId="3" borderId="7" xfId="0" applyNumberFormat="1" applyFont="1" applyFill="1" applyBorder="1" applyAlignment="1">
      <alignment horizontal="right" vertical="center" wrapText="1" indent="1"/>
    </xf>
    <xf numFmtId="0" fontId="34" fillId="2" borderId="10" xfId="0" applyFont="1" applyFill="1" applyBorder="1" applyAlignment="1">
      <alignment vertical="center" wrapText="1"/>
    </xf>
    <xf numFmtId="0" fontId="20" fillId="2" borderId="10" xfId="0" applyFont="1" applyFill="1" applyBorder="1" applyAlignment="1">
      <alignment vertical="center" wrapText="1"/>
    </xf>
    <xf numFmtId="0" fontId="34" fillId="3" borderId="6" xfId="0" applyFont="1" applyFill="1" applyBorder="1" applyAlignment="1">
      <alignment vertical="center" wrapText="1"/>
    </xf>
    <xf numFmtId="0" fontId="20" fillId="3" borderId="6" xfId="0" applyFont="1" applyFill="1" applyBorder="1" applyAlignment="1">
      <alignment vertical="center" wrapText="1"/>
    </xf>
    <xf numFmtId="0" fontId="34" fillId="2" borderId="6" xfId="0" applyFont="1" applyFill="1" applyBorder="1" applyAlignment="1">
      <alignment vertical="center" wrapText="1"/>
    </xf>
    <xf numFmtId="0" fontId="20" fillId="2" borderId="6" xfId="0" applyFont="1" applyFill="1" applyBorder="1" applyAlignment="1">
      <alignment vertical="center" wrapText="1"/>
    </xf>
    <xf numFmtId="0" fontId="20" fillId="3" borderId="7" xfId="0" applyFont="1" applyFill="1" applyBorder="1" applyAlignment="1">
      <alignment vertical="center" wrapText="1"/>
    </xf>
    <xf numFmtId="0" fontId="10" fillId="2" borderId="24" xfId="0" applyFont="1" applyFill="1" applyBorder="1" applyAlignment="1">
      <alignment horizontal="right" vertical="center" wrapText="1"/>
    </xf>
    <xf numFmtId="0" fontId="42" fillId="3" borderId="19" xfId="0" applyFont="1" applyFill="1" applyBorder="1" applyAlignment="1">
      <alignment horizontal="center" vertical="center" wrapText="1"/>
    </xf>
    <xf numFmtId="0" fontId="46" fillId="3" borderId="0" xfId="0" applyFont="1" applyFill="1" applyBorder="1" applyAlignment="1">
      <alignment horizontal="left" vertical="center" wrapText="1" indent="1"/>
    </xf>
    <xf numFmtId="0" fontId="20" fillId="3" borderId="0" xfId="0" applyFont="1" applyFill="1" applyBorder="1" applyAlignment="1">
      <alignment vertical="center" wrapText="1"/>
    </xf>
    <xf numFmtId="0" fontId="46" fillId="2" borderId="0" xfId="0" applyFont="1" applyFill="1" applyBorder="1" applyAlignment="1">
      <alignment horizontal="left" vertical="center" wrapText="1" indent="1"/>
    </xf>
    <xf numFmtId="0" fontId="20" fillId="2" borderId="0" xfId="0" applyFont="1" applyFill="1" applyBorder="1" applyAlignment="1">
      <alignment vertical="center" wrapText="1"/>
    </xf>
    <xf numFmtId="0" fontId="42" fillId="3" borderId="20" xfId="0" applyFont="1" applyFill="1" applyBorder="1" applyAlignment="1">
      <alignment horizontal="center" vertical="center" wrapText="1"/>
    </xf>
    <xf numFmtId="0" fontId="46" fillId="3" borderId="1" xfId="0" applyFont="1" applyFill="1" applyBorder="1" applyAlignment="1">
      <alignment horizontal="left" vertical="center" wrapText="1" indent="1"/>
    </xf>
    <xf numFmtId="0" fontId="20" fillId="3" borderId="1" xfId="0" applyFont="1" applyFill="1" applyBorder="1" applyAlignment="1">
      <alignment vertical="center" wrapText="1"/>
    </xf>
    <xf numFmtId="164" fontId="34" fillId="2" borderId="23" xfId="0" applyNumberFormat="1" applyFont="1" applyFill="1" applyBorder="1" applyAlignment="1">
      <alignment vertical="center"/>
    </xf>
    <xf numFmtId="164" fontId="20" fillId="2" borderId="23" xfId="0" applyNumberFormat="1" applyFont="1" applyFill="1" applyBorder="1" applyAlignment="1">
      <alignment vertical="center"/>
    </xf>
    <xf numFmtId="164" fontId="34" fillId="3" borderId="13" xfId="0" applyNumberFormat="1" applyFont="1" applyFill="1" applyBorder="1" applyAlignment="1">
      <alignment vertical="center"/>
    </xf>
    <xf numFmtId="164" fontId="20" fillId="3" borderId="13" xfId="0" applyNumberFormat="1" applyFont="1" applyFill="1" applyBorder="1" applyAlignment="1">
      <alignment vertical="center"/>
    </xf>
    <xf numFmtId="164" fontId="34" fillId="2" borderId="13" xfId="0" applyNumberFormat="1" applyFont="1" applyFill="1" applyBorder="1" applyAlignment="1">
      <alignment vertical="center"/>
    </xf>
    <xf numFmtId="164" fontId="20" fillId="2" borderId="13" xfId="0" applyNumberFormat="1" applyFont="1" applyFill="1" applyBorder="1" applyAlignment="1">
      <alignment vertical="center"/>
    </xf>
    <xf numFmtId="0" fontId="10" fillId="2" borderId="24" xfId="0" applyFont="1" applyFill="1" applyBorder="1" applyAlignment="1">
      <alignment vertical="center" wrapText="1"/>
    </xf>
    <xf numFmtId="164" fontId="34" fillId="3" borderId="15" xfId="0" applyNumberFormat="1" applyFont="1" applyFill="1" applyBorder="1" applyAlignment="1">
      <alignment vertical="center"/>
    </xf>
    <xf numFmtId="164" fontId="20" fillId="3" borderId="15" xfId="0" applyNumberFormat="1" applyFont="1" applyFill="1" applyBorder="1" applyAlignment="1">
      <alignment vertical="center"/>
    </xf>
    <xf numFmtId="2" fontId="20" fillId="2" borderId="10" xfId="0" applyNumberFormat="1" applyFont="1" applyFill="1" applyBorder="1" applyAlignment="1">
      <alignment horizontal="right" vertical="center" wrapText="1" indent="1"/>
    </xf>
    <xf numFmtId="0" fontId="10" fillId="3" borderId="24" xfId="0" applyFont="1" applyFill="1" applyBorder="1" applyAlignment="1">
      <alignment horizontal="right" vertical="center" wrapText="1"/>
    </xf>
    <xf numFmtId="0" fontId="3" fillId="0" borderId="0" xfId="7" applyFont="1" applyAlignment="1">
      <alignment horizontal="left" vertical="top" wrapText="1" readingOrder="2"/>
    </xf>
    <xf numFmtId="0" fontId="16" fillId="0" borderId="0" xfId="0" applyFont="1" applyAlignment="1">
      <alignment horizontal="center" vertical="center" wrapText="1"/>
    </xf>
    <xf numFmtId="0" fontId="8" fillId="0" borderId="0" xfId="0" applyFont="1" applyAlignment="1">
      <alignment horizontal="center" vertical="center" wrapText="1"/>
    </xf>
    <xf numFmtId="0" fontId="34" fillId="2" borderId="8" xfId="0" applyFont="1" applyFill="1" applyBorder="1" applyAlignment="1">
      <alignment horizontal="center" vertical="center" readingOrder="1"/>
    </xf>
    <xf numFmtId="0" fontId="75" fillId="0" borderId="1" xfId="0" applyFont="1" applyBorder="1" applyAlignment="1">
      <alignment horizontal="left" vertical="center" wrapText="1"/>
    </xf>
    <xf numFmtId="0" fontId="72" fillId="0" borderId="1" xfId="0" applyFont="1" applyBorder="1" applyAlignment="1">
      <alignment horizontal="right" vertical="center" wrapText="1" readingOrder="2"/>
    </xf>
    <xf numFmtId="0" fontId="7" fillId="2" borderId="8" xfId="0" applyFont="1" applyFill="1" applyBorder="1" applyAlignment="1">
      <alignment horizontal="center" vertical="center" readingOrder="2"/>
    </xf>
    <xf numFmtId="0" fontId="34" fillId="3" borderId="10" xfId="0" applyFont="1" applyFill="1" applyBorder="1" applyAlignment="1">
      <alignment horizontal="center" vertical="center" readingOrder="1"/>
    </xf>
    <xf numFmtId="0" fontId="75" fillId="3" borderId="2" xfId="0" applyFont="1" applyFill="1" applyBorder="1" applyAlignment="1">
      <alignment vertical="center" wrapText="1"/>
    </xf>
    <xf numFmtId="0" fontId="72" fillId="3" borderId="2" xfId="0" applyFont="1" applyFill="1" applyBorder="1" applyAlignment="1">
      <alignment horizontal="right" vertical="center" wrapText="1" readingOrder="2"/>
    </xf>
    <xf numFmtId="0" fontId="7" fillId="3" borderId="10" xfId="0" applyFont="1" applyFill="1" applyBorder="1" applyAlignment="1">
      <alignment horizontal="center" vertical="center" readingOrder="2"/>
    </xf>
    <xf numFmtId="0" fontId="34" fillId="2" borderId="6" xfId="0" applyFont="1" applyFill="1" applyBorder="1" applyAlignment="1">
      <alignment horizontal="center" vertical="center" readingOrder="1"/>
    </xf>
    <xf numFmtId="0" fontId="75" fillId="0" borderId="0" xfId="0" applyFont="1" applyBorder="1" applyAlignment="1">
      <alignment horizontal="left" vertical="center" wrapText="1"/>
    </xf>
    <xf numFmtId="0" fontId="72" fillId="0" borderId="0" xfId="0" applyFont="1" applyBorder="1" applyAlignment="1">
      <alignment horizontal="right" vertical="center" wrapText="1" readingOrder="2"/>
    </xf>
    <xf numFmtId="0" fontId="7" fillId="2" borderId="6" xfId="0" applyFont="1" applyFill="1" applyBorder="1" applyAlignment="1">
      <alignment horizontal="center" vertical="center" readingOrder="2"/>
    </xf>
    <xf numFmtId="0" fontId="34" fillId="3" borderId="6" xfId="0" applyFont="1" applyFill="1" applyBorder="1" applyAlignment="1">
      <alignment horizontal="center" vertical="center" readingOrder="1"/>
    </xf>
    <xf numFmtId="0" fontId="75" fillId="3" borderId="0" xfId="0" applyFont="1" applyFill="1" applyBorder="1" applyAlignment="1">
      <alignment vertical="center" wrapText="1"/>
    </xf>
    <xf numFmtId="0" fontId="72" fillId="3" borderId="0" xfId="0" applyFont="1" applyFill="1" applyBorder="1" applyAlignment="1">
      <alignment horizontal="right" vertical="center" wrapText="1" readingOrder="2"/>
    </xf>
    <xf numFmtId="0" fontId="7" fillId="3" borderId="6" xfId="0" applyFont="1" applyFill="1" applyBorder="1" applyAlignment="1">
      <alignment horizontal="center" vertical="center" readingOrder="2"/>
    </xf>
    <xf numFmtId="0" fontId="36" fillId="2" borderId="7" xfId="0" applyFont="1" applyFill="1" applyBorder="1" applyAlignment="1">
      <alignment horizontal="center" vertical="top" readingOrder="1"/>
    </xf>
    <xf numFmtId="0" fontId="51" fillId="2" borderId="7" xfId="1" applyFont="1" applyFill="1" applyBorder="1" applyAlignment="1" applyProtection="1">
      <alignment horizontal="right" wrapText="1" indent="1"/>
    </xf>
    <xf numFmtId="0" fontId="34" fillId="2" borderId="7" xfId="0" applyFont="1" applyFill="1" applyBorder="1" applyAlignment="1">
      <alignment horizontal="center" vertical="center"/>
    </xf>
    <xf numFmtId="0" fontId="36" fillId="2" borderId="7" xfId="0" applyFont="1" applyFill="1" applyBorder="1" applyAlignment="1">
      <alignment horizontal="center" vertical="center" readingOrder="1"/>
    </xf>
    <xf numFmtId="0" fontId="34" fillId="2" borderId="3" xfId="16" applyFont="1" applyFill="1" applyBorder="1" applyAlignment="1">
      <alignment horizontal="center" vertical="center"/>
    </xf>
    <xf numFmtId="0" fontId="34" fillId="3" borderId="4" xfId="16" applyFont="1" applyFill="1" applyBorder="1" applyAlignment="1">
      <alignment horizontal="center" vertical="center"/>
    </xf>
    <xf numFmtId="0" fontId="34" fillId="2" borderId="4" xfId="16" applyFont="1" applyFill="1" applyBorder="1" applyAlignment="1">
      <alignment horizontal="center" vertical="center"/>
    </xf>
    <xf numFmtId="0" fontId="36" fillId="3" borderId="4" xfId="16" applyFont="1" applyFill="1" applyBorder="1" applyAlignment="1">
      <alignment horizontal="center" vertical="center" readingOrder="2"/>
    </xf>
    <xf numFmtId="0" fontId="75" fillId="3" borderId="0" xfId="16" applyFont="1" applyFill="1" applyAlignment="1">
      <alignment vertical="center" wrapText="1"/>
    </xf>
    <xf numFmtId="0" fontId="34" fillId="3" borderId="8" xfId="16" applyFont="1" applyFill="1" applyBorder="1" applyAlignment="1">
      <alignment horizontal="center" vertical="center"/>
    </xf>
    <xf numFmtId="0" fontId="36" fillId="2" borderId="3" xfId="16" applyFont="1" applyFill="1" applyBorder="1" applyAlignment="1">
      <alignment horizontal="center" vertical="center" readingOrder="2"/>
    </xf>
    <xf numFmtId="0" fontId="34" fillId="2" borderId="8" xfId="16" applyFont="1" applyFill="1" applyBorder="1" applyAlignment="1">
      <alignment horizontal="center" vertical="center"/>
    </xf>
    <xf numFmtId="0" fontId="34" fillId="3" borderId="10" xfId="16" applyFont="1" applyFill="1" applyBorder="1" applyAlignment="1">
      <alignment horizontal="center" vertical="center"/>
    </xf>
    <xf numFmtId="0" fontId="34" fillId="2" borderId="6" xfId="16" applyFont="1" applyFill="1" applyBorder="1" applyAlignment="1">
      <alignment horizontal="center" vertical="center"/>
    </xf>
    <xf numFmtId="0" fontId="34" fillId="3" borderId="6" xfId="16" applyFont="1" applyFill="1" applyBorder="1" applyAlignment="1">
      <alignment horizontal="center" vertical="center"/>
    </xf>
    <xf numFmtId="0" fontId="42" fillId="2" borderId="19" xfId="0" applyFont="1" applyFill="1" applyBorder="1" applyAlignment="1">
      <alignment horizontal="center" vertical="center" wrapText="1"/>
    </xf>
    <xf numFmtId="0" fontId="0" fillId="5" borderId="0" xfId="0" applyFill="1"/>
    <xf numFmtId="0" fontId="25" fillId="5" borderId="0" xfId="0" applyFont="1" applyFill="1"/>
    <xf numFmtId="0" fontId="34" fillId="3" borderId="14"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20" fillId="2" borderId="6" xfId="0" applyFont="1" applyFill="1" applyBorder="1" applyAlignment="1">
      <alignment horizontal="right" vertical="center" wrapText="1"/>
    </xf>
    <xf numFmtId="0" fontId="20" fillId="3" borderId="6" xfId="0" applyFont="1" applyFill="1" applyBorder="1" applyAlignment="1">
      <alignment horizontal="right" vertical="center" wrapText="1"/>
    </xf>
    <xf numFmtId="0" fontId="20" fillId="2" borderId="9" xfId="0" applyFont="1" applyFill="1" applyBorder="1" applyAlignment="1">
      <alignment vertical="center" wrapText="1"/>
    </xf>
    <xf numFmtId="0" fontId="20" fillId="3" borderId="3" xfId="0" applyFont="1" applyFill="1" applyBorder="1" applyAlignment="1">
      <alignment vertical="center" wrapText="1"/>
    </xf>
    <xf numFmtId="0" fontId="34" fillId="2" borderId="14" xfId="0" applyFont="1" applyFill="1" applyBorder="1" applyAlignment="1">
      <alignment horizontal="right" vertical="center" wrapText="1"/>
    </xf>
    <xf numFmtId="0" fontId="34" fillId="2" borderId="14" xfId="0" applyFont="1" applyFill="1" applyBorder="1" applyAlignment="1">
      <alignment horizontal="right" vertical="center" wrapText="1" indent="1"/>
    </xf>
    <xf numFmtId="2" fontId="34" fillId="2" borderId="14" xfId="0" applyNumberFormat="1" applyFont="1" applyFill="1" applyBorder="1" applyAlignment="1">
      <alignment horizontal="right" vertical="center" wrapText="1" indent="1"/>
    </xf>
    <xf numFmtId="0" fontId="20" fillId="3" borderId="7" xfId="0" applyFont="1" applyFill="1" applyBorder="1" applyAlignment="1">
      <alignment horizontal="right" vertical="center" wrapText="1"/>
    </xf>
    <xf numFmtId="164" fontId="34" fillId="3" borderId="12" xfId="0" applyNumberFormat="1" applyFont="1" applyFill="1" applyBorder="1" applyAlignment="1">
      <alignment horizontal="center" vertical="center"/>
    </xf>
    <xf numFmtId="0" fontId="5" fillId="0" borderId="24" xfId="0" applyFont="1" applyBorder="1" applyAlignment="1">
      <alignment vertical="center" wrapText="1"/>
    </xf>
    <xf numFmtId="0" fontId="35" fillId="2" borderId="14" xfId="0" applyFont="1" applyFill="1" applyBorder="1" applyAlignment="1">
      <alignment vertical="center" wrapText="1"/>
    </xf>
    <xf numFmtId="0" fontId="5" fillId="2" borderId="24" xfId="0" applyFont="1" applyFill="1" applyBorder="1" applyAlignment="1">
      <alignment vertical="center" wrapText="1"/>
    </xf>
    <xf numFmtId="0" fontId="35" fillId="3" borderId="10" xfId="0" applyFont="1" applyFill="1" applyBorder="1" applyAlignment="1">
      <alignment horizontal="center" wrapText="1"/>
    </xf>
    <xf numFmtId="0" fontId="52" fillId="3" borderId="10" xfId="0" applyFont="1" applyFill="1" applyBorder="1" applyAlignment="1">
      <alignment horizontal="center" wrapText="1"/>
    </xf>
    <xf numFmtId="0" fontId="34" fillId="3" borderId="8" xfId="0" applyFont="1" applyFill="1" applyBorder="1" applyAlignment="1">
      <alignment horizontal="right" vertical="center" wrapText="1" indent="1"/>
    </xf>
    <xf numFmtId="164" fontId="34" fillId="2" borderId="11" xfId="0" applyNumberFormat="1" applyFont="1" applyFill="1" applyBorder="1" applyAlignment="1">
      <alignment vertical="center"/>
    </xf>
    <xf numFmtId="164" fontId="20" fillId="2" borderId="11" xfId="0" applyNumberFormat="1" applyFont="1" applyFill="1" applyBorder="1" applyAlignment="1">
      <alignment vertical="center"/>
    </xf>
    <xf numFmtId="164" fontId="34" fillId="3" borderId="11" xfId="0" applyNumberFormat="1" applyFont="1" applyFill="1" applyBorder="1" applyAlignment="1">
      <alignment vertical="center"/>
    </xf>
    <xf numFmtId="164" fontId="20" fillId="3" borderId="12" xfId="0" applyNumberFormat="1" applyFont="1" applyFill="1" applyBorder="1" applyAlignment="1">
      <alignment vertical="center"/>
    </xf>
    <xf numFmtId="164" fontId="20" fillId="2" borderId="12" xfId="0" applyNumberFormat="1" applyFont="1" applyFill="1" applyBorder="1" applyAlignment="1">
      <alignment vertical="center"/>
    </xf>
    <xf numFmtId="164" fontId="20" fillId="3" borderId="11" xfId="0" applyNumberFormat="1" applyFont="1" applyFill="1" applyBorder="1" applyAlignment="1">
      <alignment vertical="center"/>
    </xf>
    <xf numFmtId="0" fontId="20" fillId="3" borderId="5" xfId="0" applyFont="1" applyFill="1" applyBorder="1" applyAlignment="1">
      <alignment vertical="center" wrapText="1"/>
    </xf>
    <xf numFmtId="0" fontId="34" fillId="3" borderId="5" xfId="0" applyFont="1" applyFill="1" applyBorder="1" applyAlignment="1">
      <alignment vertical="center" wrapText="1"/>
    </xf>
    <xf numFmtId="164" fontId="34" fillId="2" borderId="16" xfId="0" applyNumberFormat="1" applyFont="1" applyFill="1" applyBorder="1" applyAlignment="1">
      <alignment vertical="center"/>
    </xf>
    <xf numFmtId="164" fontId="20" fillId="2" borderId="16" xfId="0" applyNumberFormat="1" applyFont="1" applyFill="1" applyBorder="1" applyAlignment="1">
      <alignment vertical="center"/>
    </xf>
    <xf numFmtId="0" fontId="20" fillId="2" borderId="14" xfId="0" applyFont="1" applyFill="1" applyBorder="1" applyAlignment="1">
      <alignment vertical="center" wrapText="1"/>
    </xf>
    <xf numFmtId="0" fontId="36" fillId="0" borderId="24" xfId="0" applyFont="1" applyBorder="1" applyAlignment="1">
      <alignment vertical="center"/>
    </xf>
    <xf numFmtId="0" fontId="12" fillId="2" borderId="0" xfId="0" applyFont="1" applyFill="1" applyAlignment="1">
      <alignment vertical="center" wrapText="1"/>
    </xf>
    <xf numFmtId="0" fontId="20" fillId="2" borderId="10" xfId="0" applyFont="1" applyFill="1" applyBorder="1" applyAlignment="1">
      <alignment horizontal="right" vertical="center" wrapText="1"/>
    </xf>
    <xf numFmtId="2" fontId="10" fillId="2" borderId="24" xfId="0" applyNumberFormat="1" applyFont="1" applyFill="1" applyBorder="1" applyAlignment="1">
      <alignment vertical="center" wrapText="1"/>
    </xf>
    <xf numFmtId="0" fontId="34" fillId="3" borderId="7" xfId="0" applyFont="1" applyFill="1" applyBorder="1" applyAlignment="1">
      <alignment horizontal="center" vertical="center" wrapText="1"/>
    </xf>
    <xf numFmtId="0" fontId="34" fillId="3" borderId="14" xfId="0" applyFont="1" applyFill="1" applyBorder="1" applyAlignment="1">
      <alignment horizontal="right" vertical="center" wrapText="1" readingOrder="1"/>
    </xf>
    <xf numFmtId="164" fontId="34" fillId="2" borderId="14" xfId="0" applyNumberFormat="1" applyFont="1" applyFill="1" applyBorder="1" applyAlignment="1">
      <alignment horizontal="right" vertical="center" wrapText="1"/>
    </xf>
    <xf numFmtId="0" fontId="8" fillId="0" borderId="0" xfId="0" applyFont="1" applyAlignment="1">
      <alignment horizontal="right" vertical="center" wrapText="1"/>
    </xf>
    <xf numFmtId="0" fontId="8" fillId="0" borderId="0" xfId="0" applyFont="1" applyBorder="1" applyAlignment="1">
      <alignment horizontal="center" vertical="center" wrapText="1"/>
    </xf>
    <xf numFmtId="0" fontId="39" fillId="3" borderId="6"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16" fillId="0" borderId="0" xfId="0" applyFont="1" applyAlignment="1">
      <alignment horizontal="center" vertical="center" wrapText="1"/>
    </xf>
    <xf numFmtId="0" fontId="10" fillId="3" borderId="6" xfId="0" applyFont="1" applyFill="1" applyBorder="1" applyAlignment="1">
      <alignment horizontal="center" vertical="center" wrapText="1"/>
    </xf>
    <xf numFmtId="0" fontId="8" fillId="0" borderId="0" xfId="0" applyFont="1" applyAlignment="1">
      <alignment horizontal="center" vertical="center" wrapText="1"/>
    </xf>
    <xf numFmtId="0" fontId="43" fillId="3" borderId="7" xfId="0" applyFont="1" applyFill="1" applyBorder="1" applyAlignment="1">
      <alignment horizontal="center" vertical="top" wrapText="1"/>
    </xf>
    <xf numFmtId="0" fontId="15" fillId="3" borderId="6" xfId="0" applyFont="1" applyFill="1" applyBorder="1" applyAlignment="1">
      <alignment horizontal="right" vertical="center" wrapText="1" indent="1"/>
    </xf>
    <xf numFmtId="0" fontId="15" fillId="2" borderId="6" xfId="0" applyFont="1" applyFill="1" applyBorder="1" applyAlignment="1">
      <alignment horizontal="right" vertical="center" wrapText="1" indent="1"/>
    </xf>
    <xf numFmtId="0" fontId="10" fillId="0" borderId="0" xfId="0" applyFont="1" applyBorder="1" applyAlignment="1">
      <alignment vertical="center" wrapText="1"/>
    </xf>
    <xf numFmtId="0" fontId="18" fillId="3" borderId="15" xfId="0" applyFont="1" applyFill="1" applyBorder="1" applyAlignment="1">
      <alignment horizontal="center" vertical="top" wrapText="1"/>
    </xf>
    <xf numFmtId="0" fontId="18" fillId="3" borderId="7" xfId="0" applyFont="1" applyFill="1" applyBorder="1" applyAlignment="1">
      <alignment horizontal="center" vertical="top" wrapText="1"/>
    </xf>
    <xf numFmtId="0" fontId="34" fillId="3" borderId="6"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10" xfId="0" applyFont="1" applyFill="1" applyBorder="1" applyAlignment="1">
      <alignment horizontal="center" wrapText="1"/>
    </xf>
    <xf numFmtId="0" fontId="8" fillId="2" borderId="0" xfId="0" applyFont="1" applyFill="1" applyAlignment="1">
      <alignment horizontal="right" vertical="center" wrapText="1"/>
    </xf>
    <xf numFmtId="0" fontId="34" fillId="3" borderId="6" xfId="0" applyFont="1" applyFill="1" applyBorder="1" applyAlignment="1">
      <alignment horizontal="center" wrapText="1"/>
    </xf>
    <xf numFmtId="0" fontId="34" fillId="3" borderId="13" xfId="0" applyFont="1" applyFill="1" applyBorder="1" applyAlignment="1">
      <alignment horizontal="center" wrapText="1"/>
    </xf>
    <xf numFmtId="0" fontId="18" fillId="3" borderId="20" xfId="0" applyFont="1" applyFill="1" applyBorder="1" applyAlignment="1">
      <alignment horizontal="center" vertical="top" wrapText="1"/>
    </xf>
    <xf numFmtId="0" fontId="18" fillId="3" borderId="1" xfId="0" applyFont="1" applyFill="1" applyBorder="1" applyAlignment="1">
      <alignment horizontal="center" vertical="top" wrapText="1"/>
    </xf>
    <xf numFmtId="0" fontId="18" fillId="3" borderId="22" xfId="0" applyFont="1" applyFill="1" applyBorder="1" applyAlignment="1">
      <alignment horizontal="center" vertical="top" wrapText="1"/>
    </xf>
    <xf numFmtId="0" fontId="34" fillId="2" borderId="14" xfId="0" applyFont="1" applyFill="1" applyBorder="1" applyAlignment="1">
      <alignment horizontal="center" vertical="center" wrapText="1"/>
    </xf>
    <xf numFmtId="0" fontId="35" fillId="2" borderId="4" xfId="0" applyFont="1" applyFill="1" applyBorder="1" applyAlignment="1">
      <alignment vertical="center" wrapText="1"/>
    </xf>
    <xf numFmtId="0" fontId="35" fillId="3" borderId="8" xfId="0" applyFont="1" applyFill="1" applyBorder="1" applyAlignment="1">
      <alignment vertical="center" wrapText="1"/>
    </xf>
    <xf numFmtId="0" fontId="35" fillId="2" borderId="7" xfId="0" applyFont="1" applyFill="1" applyBorder="1" applyAlignment="1">
      <alignment vertical="center" wrapText="1"/>
    </xf>
    <xf numFmtId="0" fontId="34" fillId="2" borderId="8" xfId="0" applyFont="1" applyFill="1" applyBorder="1" applyAlignment="1">
      <alignment horizontal="right" vertical="center" wrapText="1"/>
    </xf>
    <xf numFmtId="0" fontId="34" fillId="3" borderId="7" xfId="0" applyFont="1" applyFill="1" applyBorder="1" applyAlignment="1">
      <alignment horizontal="right" vertical="center" wrapText="1"/>
    </xf>
    <xf numFmtId="0" fontId="46" fillId="2" borderId="17" xfId="0" applyFont="1" applyFill="1" applyBorder="1" applyAlignment="1">
      <alignment horizontal="left" vertical="center" wrapText="1" indent="1"/>
    </xf>
    <xf numFmtId="0" fontId="20" fillId="2" borderId="18" xfId="0" applyFont="1" applyFill="1" applyBorder="1" applyAlignment="1">
      <alignment horizontal="right" vertical="center" wrapText="1" indent="1"/>
    </xf>
    <xf numFmtId="0" fontId="20" fillId="2" borderId="17" xfId="0" applyFont="1" applyFill="1" applyBorder="1" applyAlignment="1">
      <alignment horizontal="right" vertical="center" wrapText="1" indent="1"/>
    </xf>
    <xf numFmtId="0" fontId="46" fillId="3" borderId="19" xfId="0" applyFont="1" applyFill="1" applyBorder="1" applyAlignment="1">
      <alignment horizontal="left" vertical="center" wrapText="1" indent="1"/>
    </xf>
    <xf numFmtId="0" fontId="34" fillId="3" borderId="0" xfId="0" applyFont="1" applyFill="1" applyBorder="1" applyAlignment="1">
      <alignment horizontal="right" vertical="center" wrapText="1" indent="1"/>
    </xf>
    <xf numFmtId="0" fontId="20" fillId="3" borderId="0" xfId="0" applyFont="1" applyFill="1" applyBorder="1" applyAlignment="1">
      <alignment horizontal="right" vertical="center" wrapText="1" indent="1"/>
    </xf>
    <xf numFmtId="0" fontId="20" fillId="3" borderId="21" xfId="0" applyFont="1" applyFill="1" applyBorder="1" applyAlignment="1">
      <alignment horizontal="right" vertical="center" wrapText="1" indent="1"/>
    </xf>
    <xf numFmtId="0" fontId="20" fillId="3" borderId="19" xfId="0" applyFont="1" applyFill="1" applyBorder="1" applyAlignment="1">
      <alignment horizontal="right" vertical="center" wrapText="1" indent="1"/>
    </xf>
    <xf numFmtId="0" fontId="46" fillId="2" borderId="19" xfId="0" applyFont="1" applyFill="1" applyBorder="1" applyAlignment="1">
      <alignment horizontal="left" vertical="center" wrapText="1" indent="1"/>
    </xf>
    <xf numFmtId="0" fontId="20" fillId="2" borderId="21" xfId="0" applyFont="1" applyFill="1" applyBorder="1" applyAlignment="1">
      <alignment horizontal="right" vertical="center" wrapText="1" indent="1"/>
    </xf>
    <xf numFmtId="0" fontId="20" fillId="2" borderId="19" xfId="0" applyFont="1" applyFill="1" applyBorder="1" applyAlignment="1">
      <alignment horizontal="right" vertical="center" wrapText="1" indent="1"/>
    </xf>
    <xf numFmtId="0" fontId="46" fillId="3" borderId="20" xfId="0" applyFont="1" applyFill="1" applyBorder="1" applyAlignment="1">
      <alignment horizontal="left" vertical="center" wrapText="1" indent="1"/>
    </xf>
    <xf numFmtId="0" fontId="20" fillId="3" borderId="22" xfId="0" applyFont="1" applyFill="1" applyBorder="1" applyAlignment="1">
      <alignment horizontal="right" vertical="center" wrapText="1" indent="1"/>
    </xf>
    <xf numFmtId="0" fontId="20" fillId="3" borderId="20" xfId="0" applyFont="1" applyFill="1" applyBorder="1" applyAlignment="1">
      <alignment horizontal="right" vertical="center" wrapText="1" indent="1"/>
    </xf>
    <xf numFmtId="0" fontId="3" fillId="3" borderId="0" xfId="0" applyFont="1" applyFill="1" applyAlignment="1">
      <alignment vertical="center" wrapText="1"/>
    </xf>
    <xf numFmtId="0" fontId="34" fillId="3" borderId="1" xfId="0" applyFont="1" applyFill="1" applyBorder="1" applyAlignment="1">
      <alignment horizontal="right" vertical="center" wrapText="1" indent="1"/>
    </xf>
    <xf numFmtId="0" fontId="20" fillId="3" borderId="1" xfId="0" applyFont="1" applyFill="1" applyBorder="1" applyAlignment="1">
      <alignment horizontal="right" vertical="center" wrapText="1" indent="1"/>
    </xf>
    <xf numFmtId="0" fontId="5" fillId="2" borderId="1" xfId="0" applyFont="1" applyFill="1" applyBorder="1" applyAlignment="1">
      <alignment vertical="center" wrapText="1"/>
    </xf>
    <xf numFmtId="0" fontId="20" fillId="2" borderId="0" xfId="0" applyFont="1" applyFill="1" applyBorder="1" applyAlignment="1">
      <alignment horizontal="right" vertical="center" wrapText="1" indent="1"/>
    </xf>
    <xf numFmtId="0" fontId="34" fillId="2" borderId="7" xfId="0" applyFont="1" applyFill="1" applyBorder="1" applyAlignment="1">
      <alignment horizontal="center" vertical="center" wrapText="1"/>
    </xf>
    <xf numFmtId="164" fontId="34" fillId="2" borderId="14" xfId="0" applyNumberFormat="1" applyFont="1" applyFill="1" applyBorder="1" applyAlignment="1">
      <alignment vertical="center" wrapText="1"/>
    </xf>
    <xf numFmtId="2" fontId="25" fillId="0" borderId="0" xfId="0" applyNumberFormat="1" applyFont="1"/>
    <xf numFmtId="0" fontId="5" fillId="2" borderId="14" xfId="0" applyFont="1" applyFill="1" applyBorder="1" applyAlignment="1">
      <alignment vertical="center" wrapText="1"/>
    </xf>
    <xf numFmtId="0" fontId="39" fillId="3" borderId="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43" fillId="3" borderId="7" xfId="0" applyFont="1" applyFill="1" applyBorder="1" applyAlignment="1">
      <alignment horizontal="center" vertical="top" wrapText="1"/>
    </xf>
    <xf numFmtId="164" fontId="20" fillId="3" borderId="25" xfId="0" applyNumberFormat="1" applyFont="1" applyFill="1" applyBorder="1" applyAlignment="1">
      <alignment vertical="center"/>
    </xf>
    <xf numFmtId="0" fontId="42" fillId="3" borderId="0" xfId="0" applyFont="1" applyFill="1" applyBorder="1" applyAlignment="1">
      <alignment horizontal="center" vertical="center" wrapText="1"/>
    </xf>
    <xf numFmtId="164" fontId="34" fillId="3" borderId="0" xfId="0" applyNumberFormat="1" applyFont="1" applyFill="1" applyBorder="1" applyAlignment="1">
      <alignment vertical="center"/>
    </xf>
    <xf numFmtId="164" fontId="20" fillId="3" borderId="0" xfId="0" applyNumberFormat="1" applyFont="1" applyFill="1" applyBorder="1" applyAlignment="1">
      <alignment vertical="center"/>
    </xf>
    <xf numFmtId="0" fontId="42" fillId="2" borderId="0" xfId="0" applyFont="1" applyFill="1" applyBorder="1" applyAlignment="1">
      <alignment horizontal="center" vertical="center" wrapText="1"/>
    </xf>
    <xf numFmtId="164" fontId="34" fillId="2" borderId="0" xfId="0" applyNumberFormat="1" applyFont="1" applyFill="1" applyBorder="1" applyAlignment="1">
      <alignment vertical="center"/>
    </xf>
    <xf numFmtId="164" fontId="20" fillId="2" borderId="0" xfId="0" applyNumberFormat="1" applyFont="1" applyFill="1" applyBorder="1" applyAlignment="1">
      <alignment vertical="center"/>
    </xf>
    <xf numFmtId="0" fontId="20" fillId="3" borderId="19" xfId="0" applyFont="1" applyFill="1" applyBorder="1" applyAlignment="1">
      <alignment vertical="center" wrapText="1"/>
    </xf>
    <xf numFmtId="0" fontId="36" fillId="2" borderId="28" xfId="0" applyFont="1" applyFill="1" applyBorder="1" applyAlignment="1">
      <alignment horizontal="right" vertical="center" wrapText="1" indent="1"/>
    </xf>
    <xf numFmtId="0" fontId="10" fillId="2" borderId="28" xfId="0" applyFont="1" applyFill="1" applyBorder="1" applyAlignment="1">
      <alignment horizontal="right" vertical="center" wrapText="1"/>
    </xf>
    <xf numFmtId="0" fontId="2" fillId="0" borderId="0" xfId="6" applyFont="1" applyAlignment="1">
      <alignment horizontal="center" vertical="center" wrapText="1" readingOrder="1"/>
    </xf>
    <xf numFmtId="0" fontId="33" fillId="0" borderId="0" xfId="6" applyFont="1" applyAlignment="1">
      <alignment horizontal="center" vertical="center" wrapText="1" readingOrder="1"/>
    </xf>
    <xf numFmtId="0" fontId="19" fillId="0" borderId="0" xfId="6" applyFont="1" applyAlignment="1">
      <alignment horizontal="center" vertical="center" wrapText="1" readingOrder="1"/>
    </xf>
    <xf numFmtId="0" fontId="6" fillId="0" borderId="0" xfId="6" applyFont="1" applyAlignment="1">
      <alignment horizontal="center" vertical="center" wrapText="1" readingOrder="1"/>
    </xf>
    <xf numFmtId="0" fontId="16" fillId="0" borderId="0" xfId="5" applyFont="1" applyAlignment="1">
      <alignment horizontal="left" vertical="center" wrapText="1" indent="2"/>
    </xf>
    <xf numFmtId="0" fontId="6" fillId="0" borderId="0" xfId="5" applyFont="1" applyAlignment="1">
      <alignment horizontal="right" vertical="center" wrapText="1" indent="2"/>
    </xf>
    <xf numFmtId="0" fontId="60" fillId="0" borderId="0" xfId="0" applyFont="1" applyAlignment="1">
      <alignment horizontal="left" vertical="center" wrapText="1" indent="11" readingOrder="2"/>
    </xf>
    <xf numFmtId="0" fontId="8" fillId="0" borderId="0" xfId="7" applyFont="1" applyAlignment="1">
      <alignment horizontal="left" vertical="top" wrapText="1"/>
    </xf>
    <xf numFmtId="0" fontId="2" fillId="0" borderId="0" xfId="7" applyFont="1" applyAlignment="1">
      <alignment horizontal="center" vertical="center" wrapText="1" readingOrder="1"/>
    </xf>
    <xf numFmtId="0" fontId="6" fillId="0" borderId="0" xfId="7" applyFont="1" applyAlignment="1">
      <alignment horizontal="right" vertical="top" wrapText="1" readingOrder="2"/>
    </xf>
    <xf numFmtId="0" fontId="62" fillId="0" borderId="0" xfId="0" applyFont="1" applyAlignment="1">
      <alignment horizontal="left" vertical="center" wrapText="1" readingOrder="2"/>
    </xf>
    <xf numFmtId="0" fontId="62" fillId="0" borderId="0" xfId="0" applyFont="1" applyAlignment="1">
      <alignment horizontal="left" vertical="center" readingOrder="2"/>
    </xf>
    <xf numFmtId="0" fontId="44" fillId="0" borderId="0" xfId="7" applyFont="1" applyAlignment="1">
      <alignment horizontal="center" vertical="center" wrapText="1" readingOrder="1"/>
    </xf>
    <xf numFmtId="0" fontId="8" fillId="0" borderId="0" xfId="7" applyFont="1" applyAlignment="1">
      <alignment horizontal="left" vertical="top" wrapText="1" readingOrder="1"/>
    </xf>
    <xf numFmtId="0" fontId="27" fillId="0" borderId="0" xfId="7" applyFont="1" applyAlignment="1">
      <alignment horizontal="center" vertical="center" wrapText="1" readingOrder="1"/>
    </xf>
    <xf numFmtId="0" fontId="6" fillId="0" borderId="0" xfId="0" applyFont="1" applyAlignment="1">
      <alignment horizontal="center"/>
    </xf>
    <xf numFmtId="0" fontId="7" fillId="0" borderId="1" xfId="0" applyFont="1" applyBorder="1" applyAlignment="1">
      <alignment horizontal="center"/>
    </xf>
    <xf numFmtId="0" fontId="3" fillId="0" borderId="0" xfId="7" applyFont="1" applyAlignment="1">
      <alignment horizontal="left" vertical="top" wrapText="1" readingOrder="1"/>
    </xf>
    <xf numFmtId="0" fontId="24" fillId="0" borderId="0" xfId="7" applyFont="1" applyAlignment="1">
      <alignment horizontal="right" vertical="top" wrapText="1" indent="3" readingOrder="2"/>
    </xf>
    <xf numFmtId="0" fontId="27" fillId="0" borderId="0" xfId="7" applyFont="1" applyAlignment="1">
      <alignment horizontal="distributed" vertical="center" wrapText="1" readingOrder="1"/>
    </xf>
    <xf numFmtId="0" fontId="26" fillId="0" borderId="0" xfId="7" applyFont="1" applyAlignment="1">
      <alignment horizontal="center" vertical="center" wrapText="1" readingOrder="1"/>
    </xf>
    <xf numFmtId="0" fontId="16" fillId="0" borderId="0" xfId="7" applyFont="1" applyAlignment="1">
      <alignment horizontal="left" vertical="center" wrapText="1" readingOrder="1"/>
    </xf>
    <xf numFmtId="0" fontId="6" fillId="0" borderId="0" xfId="7" applyFont="1" applyAlignment="1">
      <alignment horizontal="right" vertical="center" readingOrder="2"/>
    </xf>
    <xf numFmtId="0" fontId="3" fillId="0" borderId="0" xfId="7" applyFont="1" applyAlignment="1">
      <alignment horizontal="left" vertical="top" wrapText="1" indent="3"/>
    </xf>
    <xf numFmtId="0" fontId="16" fillId="0" borderId="0" xfId="7" applyFont="1" applyAlignment="1">
      <alignment horizontal="left" wrapText="1" readingOrder="1"/>
    </xf>
    <xf numFmtId="0" fontId="6" fillId="0" borderId="0" xfId="7" applyFont="1" applyAlignment="1">
      <alignment horizontal="right" readingOrder="2"/>
    </xf>
    <xf numFmtId="0" fontId="24" fillId="0" borderId="0" xfId="7" applyFont="1" applyAlignment="1">
      <alignment horizontal="right" vertical="top" wrapText="1" readingOrder="2"/>
    </xf>
    <xf numFmtId="0" fontId="23" fillId="0" borderId="0" xfId="7" applyFont="1" applyAlignment="1">
      <alignment horizontal="center" vertical="top" wrapText="1" readingOrder="2"/>
    </xf>
    <xf numFmtId="0" fontId="30" fillId="0" borderId="0" xfId="7" applyFont="1" applyAlignment="1">
      <alignment horizontal="left" vertical="top" wrapText="1"/>
    </xf>
    <xf numFmtId="0" fontId="29" fillId="0" borderId="0" xfId="7" applyFont="1" applyAlignment="1">
      <alignment horizontal="right" vertical="top" wrapText="1" readingOrder="2"/>
    </xf>
    <xf numFmtId="0" fontId="6" fillId="0" borderId="0" xfId="7" applyFont="1" applyAlignment="1">
      <alignment horizontal="right" vertical="top" wrapText="1" indent="3" readingOrder="2"/>
    </xf>
    <xf numFmtId="0" fontId="8" fillId="0" borderId="0" xfId="7" applyFont="1" applyAlignment="1">
      <alignment horizontal="left" wrapText="1"/>
    </xf>
    <xf numFmtId="0" fontId="6" fillId="0" borderId="0" xfId="7" applyFont="1" applyAlignment="1">
      <alignment horizontal="right" wrapText="1" readingOrder="2"/>
    </xf>
    <xf numFmtId="0" fontId="24" fillId="0" borderId="0" xfId="7" applyFont="1" applyAlignment="1">
      <alignment horizontal="right" vertical="top" wrapText="1" indent="2" readingOrder="2"/>
    </xf>
    <xf numFmtId="0" fontId="16" fillId="0" borderId="0" xfId="7" applyFont="1" applyAlignment="1">
      <alignment horizontal="center" wrapText="1"/>
    </xf>
    <xf numFmtId="0" fontId="22" fillId="0" borderId="0" xfId="7" applyFont="1" applyAlignment="1">
      <alignment horizontal="center" wrapText="1" readingOrder="2"/>
    </xf>
    <xf numFmtId="0" fontId="3" fillId="0" borderId="0" xfId="7" applyFont="1" applyAlignment="1">
      <alignment horizontal="left" vertical="top" wrapText="1" indent="3" readingOrder="1"/>
    </xf>
    <xf numFmtId="0" fontId="5" fillId="0" borderId="0" xfId="7" applyFont="1" applyAlignment="1">
      <alignment horizontal="left" wrapText="1" indent="3"/>
    </xf>
    <xf numFmtId="0" fontId="6" fillId="0" borderId="0" xfId="7" applyFont="1" applyAlignment="1">
      <alignment horizontal="right" wrapText="1" indent="2" readingOrder="2"/>
    </xf>
    <xf numFmtId="0" fontId="5" fillId="0" borderId="0" xfId="7" applyFont="1" applyAlignment="1">
      <alignment horizontal="left" vertical="top" wrapText="1" indent="3"/>
    </xf>
    <xf numFmtId="0" fontId="6" fillId="0" borderId="0" xfId="7" applyFont="1" applyAlignment="1">
      <alignment horizontal="right" vertical="top" wrapText="1" indent="2" readingOrder="2"/>
    </xf>
    <xf numFmtId="0" fontId="22" fillId="0" borderId="0" xfId="7" applyFont="1" applyAlignment="1">
      <alignment horizontal="right" vertical="top" wrapText="1" indent="2" readingOrder="2"/>
    </xf>
    <xf numFmtId="0" fontId="23" fillId="0" borderId="0" xfId="7" applyFont="1" applyAlignment="1">
      <alignment horizontal="right" vertical="top" wrapText="1" indent="2" readingOrder="2"/>
    </xf>
    <xf numFmtId="0" fontId="25" fillId="0" borderId="0" xfId="7" applyFont="1" applyAlignment="1">
      <alignment horizontal="left" vertical="top" wrapText="1" indent="3"/>
    </xf>
    <xf numFmtId="0" fontId="22" fillId="0" borderId="0" xfId="7" applyFont="1" applyAlignment="1">
      <alignment horizontal="right" wrapText="1" indent="2" readingOrder="2"/>
    </xf>
    <xf numFmtId="0" fontId="25" fillId="0" borderId="0" xfId="7" applyFont="1" applyAlignment="1">
      <alignment horizontal="left" vertical="top" wrapText="1" indent="3" readingOrder="1"/>
    </xf>
    <xf numFmtId="0" fontId="22" fillId="0" borderId="0" xfId="7" applyFont="1" applyAlignment="1">
      <alignment horizontal="right" vertical="top" wrapText="1" readingOrder="2"/>
    </xf>
    <xf numFmtId="0" fontId="10" fillId="3" borderId="4" xfId="0" applyFont="1" applyFill="1" applyBorder="1" applyAlignment="1">
      <alignment horizontal="right" vertical="center" wrapText="1" indent="1"/>
    </xf>
    <xf numFmtId="0" fontId="8" fillId="0" borderId="0" xfId="0" applyFont="1" applyAlignment="1">
      <alignment horizontal="center" vertical="center" wrapText="1"/>
    </xf>
    <xf numFmtId="0" fontId="2" fillId="0" borderId="0" xfId="0" applyFont="1" applyAlignment="1">
      <alignment horizontal="center" vertical="center" wrapText="1" readingOrder="1"/>
    </xf>
    <xf numFmtId="0" fontId="16" fillId="0" borderId="0" xfId="0" applyFont="1" applyAlignment="1">
      <alignment horizontal="center" vertical="center" wrapText="1"/>
    </xf>
    <xf numFmtId="0" fontId="10" fillId="2" borderId="5" xfId="0" applyFont="1" applyFill="1" applyBorder="1" applyAlignment="1">
      <alignment horizontal="right" vertical="center" wrapText="1" indent="1"/>
    </xf>
    <xf numFmtId="0" fontId="15" fillId="3" borderId="1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0" borderId="0" xfId="0" applyFont="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right" vertical="center" wrapText="1"/>
    </xf>
    <xf numFmtId="0" fontId="39" fillId="3" borderId="10"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43" fillId="3" borderId="7" xfId="0" applyFont="1" applyFill="1" applyBorder="1" applyAlignment="1">
      <alignment horizontal="center" vertical="top" wrapText="1"/>
    </xf>
    <xf numFmtId="0" fontId="10" fillId="2" borderId="3" xfId="0" applyFont="1" applyFill="1" applyBorder="1" applyAlignment="1">
      <alignment horizontal="right" vertical="center" wrapText="1" indent="1"/>
    </xf>
    <xf numFmtId="0" fontId="10" fillId="0" borderId="0" xfId="0" applyFont="1" applyBorder="1" applyAlignment="1">
      <alignment vertical="center" wrapText="1"/>
    </xf>
    <xf numFmtId="0" fontId="8" fillId="0" borderId="0" xfId="0" applyFont="1" applyBorder="1" applyAlignment="1">
      <alignment horizontal="right" vertical="center" wrapText="1"/>
    </xf>
    <xf numFmtId="0" fontId="15" fillId="3" borderId="4" xfId="0" applyFont="1" applyFill="1" applyBorder="1" applyAlignment="1">
      <alignment horizontal="right" vertical="center" wrapText="1" indent="1"/>
    </xf>
    <xf numFmtId="0" fontId="15" fillId="2" borderId="3" xfId="0" applyFont="1" applyFill="1" applyBorder="1" applyAlignment="1">
      <alignment horizontal="right" vertical="center" wrapText="1" indent="1"/>
    </xf>
    <xf numFmtId="0" fontId="15" fillId="3" borderId="7" xfId="0" applyFont="1" applyFill="1" applyBorder="1" applyAlignment="1">
      <alignment horizontal="right" vertical="center" wrapText="1" indent="1"/>
    </xf>
    <xf numFmtId="0" fontId="15" fillId="3" borderId="5" xfId="0" applyFont="1" applyFill="1" applyBorder="1" applyAlignment="1">
      <alignment horizontal="right" vertical="center" wrapText="1" indent="1"/>
    </xf>
    <xf numFmtId="0" fontId="15" fillId="2" borderId="6" xfId="0" applyFont="1" applyFill="1" applyBorder="1" applyAlignment="1">
      <alignment horizontal="right" vertical="center" wrapText="1" indent="1"/>
    </xf>
    <xf numFmtId="0" fontId="15" fillId="3" borderId="6" xfId="0" applyFont="1" applyFill="1" applyBorder="1" applyAlignment="1">
      <alignment horizontal="right" vertical="center" wrapText="1" indent="1"/>
    </xf>
    <xf numFmtId="0" fontId="15" fillId="3" borderId="19" xfId="0" applyFont="1" applyFill="1" applyBorder="1" applyAlignment="1">
      <alignment horizontal="right" vertical="center" wrapText="1" indent="1"/>
    </xf>
    <xf numFmtId="0" fontId="15" fillId="3" borderId="21" xfId="0" applyFont="1" applyFill="1" applyBorder="1" applyAlignment="1">
      <alignment horizontal="right" vertical="center" wrapText="1" indent="1"/>
    </xf>
    <xf numFmtId="0" fontId="15" fillId="2" borderId="10" xfId="0" applyFont="1" applyFill="1" applyBorder="1" applyAlignment="1">
      <alignment horizontal="right" vertical="center" wrapText="1" indent="1"/>
    </xf>
    <xf numFmtId="0" fontId="15" fillId="2" borderId="19" xfId="0" applyFont="1" applyFill="1" applyBorder="1" applyAlignment="1">
      <alignment horizontal="right" vertical="center" wrapText="1" indent="1"/>
    </xf>
    <xf numFmtId="0" fontId="15" fillId="2" borderId="21" xfId="0" applyFont="1" applyFill="1" applyBorder="1" applyAlignment="1">
      <alignment horizontal="right" vertical="center" wrapText="1" indent="1"/>
    </xf>
    <xf numFmtId="0" fontId="15" fillId="3" borderId="20" xfId="0" applyFont="1" applyFill="1" applyBorder="1" applyAlignment="1">
      <alignment horizontal="right" vertical="center" wrapText="1" indent="1"/>
    </xf>
    <xf numFmtId="0" fontId="15" fillId="3" borderId="22" xfId="0" applyFont="1" applyFill="1" applyBorder="1" applyAlignment="1">
      <alignment horizontal="right" vertical="center" wrapText="1" inden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52" fillId="3" borderId="7" xfId="0" applyFont="1" applyFill="1" applyBorder="1" applyAlignment="1">
      <alignment horizontal="center" vertical="top" wrapText="1"/>
    </xf>
    <xf numFmtId="0" fontId="39" fillId="3" borderId="17" xfId="0" applyFont="1" applyFill="1" applyBorder="1" applyAlignment="1">
      <alignment horizontal="center" vertical="center" wrapText="1"/>
    </xf>
    <xf numFmtId="0" fontId="39" fillId="3" borderId="19" xfId="0" applyFont="1" applyFill="1" applyBorder="1" applyAlignment="1">
      <alignment horizontal="center" vertical="center" wrapText="1"/>
    </xf>
    <xf numFmtId="0" fontId="39" fillId="3" borderId="20"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3" borderId="10" xfId="0" applyFont="1" applyFill="1" applyBorder="1" applyAlignment="1">
      <alignment horizontal="center" wrapText="1"/>
    </xf>
    <xf numFmtId="0" fontId="15" fillId="3" borderId="7" xfId="0" applyFont="1" applyFill="1" applyBorder="1" applyAlignment="1">
      <alignment horizontal="center" vertical="top" wrapText="1"/>
    </xf>
    <xf numFmtId="0" fontId="10" fillId="0" borderId="0" xfId="0" applyFont="1" applyBorder="1" applyAlignment="1">
      <alignment horizontal="left" vertical="center" wrapText="1"/>
    </xf>
    <xf numFmtId="0" fontId="15" fillId="3" borderId="17"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43" fillId="2" borderId="9" xfId="0" applyFont="1" applyFill="1" applyBorder="1" applyAlignment="1">
      <alignment horizontal="left" vertical="center" wrapText="1" indent="1"/>
    </xf>
    <xf numFmtId="0" fontId="10" fillId="2" borderId="9" xfId="0" applyFont="1" applyFill="1" applyBorder="1" applyAlignment="1">
      <alignment horizontal="right" vertical="center" wrapText="1" indent="1"/>
    </xf>
    <xf numFmtId="0" fontId="43" fillId="3" borderId="4" xfId="0" applyFont="1" applyFill="1" applyBorder="1" applyAlignment="1">
      <alignment horizontal="left" vertical="center" wrapText="1" indent="1"/>
    </xf>
    <xf numFmtId="0" fontId="43" fillId="2" borderId="10" xfId="0" applyFont="1" applyFill="1" applyBorder="1" applyAlignment="1">
      <alignment horizontal="left" vertical="center" wrapText="1" indent="1"/>
    </xf>
    <xf numFmtId="0" fontId="10" fillId="2" borderId="10" xfId="0" applyFont="1" applyFill="1" applyBorder="1" applyAlignment="1">
      <alignment horizontal="right" vertical="center" wrapText="1" indent="1"/>
    </xf>
    <xf numFmtId="0" fontId="8" fillId="2" borderId="0"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7" fillId="0" borderId="0" xfId="0" applyFont="1" applyBorder="1" applyAlignment="1">
      <alignment horizontal="left" vertical="center" wrapText="1"/>
    </xf>
    <xf numFmtId="0" fontId="14" fillId="0" borderId="0" xfId="0" applyFont="1" applyBorder="1" applyAlignment="1">
      <alignment horizontal="right" vertical="center" wrapText="1" readingOrder="2"/>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47" fillId="3" borderId="7" xfId="0" applyFont="1" applyFill="1" applyBorder="1" applyAlignment="1">
      <alignment horizontal="center" vertical="top"/>
    </xf>
    <xf numFmtId="0" fontId="43" fillId="2" borderId="3" xfId="0" applyFont="1" applyFill="1" applyBorder="1" applyAlignment="1">
      <alignment horizontal="left" vertical="center" wrapText="1" indent="1"/>
    </xf>
    <xf numFmtId="0" fontId="10" fillId="2" borderId="3" xfId="0" applyFont="1" applyFill="1" applyBorder="1" applyAlignment="1">
      <alignment horizontal="right" vertical="center" wrapText="1" indent="1" readingOrder="1"/>
    </xf>
    <xf numFmtId="0" fontId="10" fillId="3" borderId="4" xfId="0" applyFont="1" applyFill="1" applyBorder="1" applyAlignment="1">
      <alignment horizontal="right" vertical="center" wrapText="1" indent="1" readingOrder="1"/>
    </xf>
    <xf numFmtId="0" fontId="43" fillId="3" borderId="5" xfId="0" applyFont="1" applyFill="1" applyBorder="1" applyAlignment="1">
      <alignment horizontal="left" vertical="center" wrapText="1" indent="1"/>
    </xf>
    <xf numFmtId="0" fontId="10" fillId="3" borderId="5" xfId="0" applyFont="1" applyFill="1" applyBorder="1" applyAlignment="1">
      <alignment horizontal="right" vertical="center" wrapText="1" indent="1" readingOrder="1"/>
    </xf>
    <xf numFmtId="0" fontId="7" fillId="0" borderId="0" xfId="0" applyFont="1" applyAlignment="1">
      <alignment horizontal="center" vertical="center" wrapText="1"/>
    </xf>
    <xf numFmtId="0" fontId="36" fillId="0" borderId="0" xfId="0" applyFont="1" applyAlignment="1">
      <alignment horizontal="center" vertical="center" wrapText="1" readingOrder="1"/>
    </xf>
    <xf numFmtId="0" fontId="27" fillId="0" borderId="0" xfId="0" applyFont="1" applyAlignment="1">
      <alignment horizontal="center" vertical="center" wrapText="1"/>
    </xf>
    <xf numFmtId="0" fontId="34" fillId="0" borderId="0" xfId="0" applyFont="1" applyAlignment="1">
      <alignment vertical="center" wrapText="1"/>
    </xf>
    <xf numFmtId="0" fontId="7" fillId="0" borderId="0" xfId="0" applyFont="1" applyBorder="1" applyAlignment="1">
      <alignment horizontal="center" vertical="center" wrapText="1"/>
    </xf>
    <xf numFmtId="0" fontId="7" fillId="0" borderId="0" xfId="0" applyFont="1" applyAlignment="1">
      <alignment horizontal="right" vertical="center" wrapText="1"/>
    </xf>
    <xf numFmtId="0" fontId="36" fillId="3" borderId="23"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52" fillId="3" borderId="23" xfId="0" applyFont="1" applyFill="1" applyBorder="1" applyAlignment="1">
      <alignment horizontal="center" vertical="center"/>
    </xf>
    <xf numFmtId="0" fontId="52" fillId="3" borderId="13" xfId="0" applyFont="1" applyFill="1" applyBorder="1" applyAlignment="1">
      <alignment horizontal="center" vertical="center"/>
    </xf>
    <xf numFmtId="0" fontId="52" fillId="3" borderId="15" xfId="0" applyFont="1" applyFill="1" applyBorder="1" applyAlignment="1">
      <alignment horizontal="center" vertical="center"/>
    </xf>
    <xf numFmtId="0" fontId="34" fillId="3" borderId="23"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52" fillId="0" borderId="0" xfId="0" applyFont="1" applyBorder="1" applyAlignment="1">
      <alignment horizontal="left" vertical="center" wrapText="1"/>
    </xf>
    <xf numFmtId="0" fontId="34" fillId="0" borderId="0" xfId="0" applyFont="1" applyBorder="1" applyAlignment="1">
      <alignment horizontal="right" vertical="center" wrapText="1" readingOrder="2"/>
    </xf>
    <xf numFmtId="0" fontId="34" fillId="3" borderId="23"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8" fillId="3" borderId="13" xfId="0" applyFont="1" applyFill="1" applyBorder="1" applyAlignment="1">
      <alignment horizontal="center" vertical="top" wrapText="1"/>
    </xf>
    <xf numFmtId="0" fontId="18" fillId="3" borderId="15" xfId="0" applyFont="1" applyFill="1" applyBorder="1" applyAlignment="1">
      <alignment horizontal="center" vertical="top" wrapText="1"/>
    </xf>
    <xf numFmtId="0" fontId="52" fillId="3" borderId="16"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9" fillId="3" borderId="23" xfId="0" applyFont="1" applyFill="1" applyBorder="1" applyAlignment="1">
      <alignment horizontal="center" vertical="center"/>
    </xf>
    <xf numFmtId="0" fontId="39" fillId="3" borderId="13" xfId="0" applyFont="1" applyFill="1" applyBorder="1" applyAlignment="1">
      <alignment horizontal="center" vertical="center"/>
    </xf>
    <xf numFmtId="0" fontId="39" fillId="3" borderId="15"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5" xfId="0" applyFont="1" applyFill="1" applyBorder="1" applyAlignment="1">
      <alignment horizontal="center" vertical="center"/>
    </xf>
    <xf numFmtId="0" fontId="15" fillId="3" borderId="0" xfId="0" applyFont="1" applyFill="1" applyBorder="1" applyAlignment="1">
      <alignment horizontal="right" vertical="center" wrapText="1" indent="1"/>
    </xf>
    <xf numFmtId="0" fontId="34" fillId="0" borderId="0" xfId="0" applyFont="1" applyBorder="1" applyAlignment="1">
      <alignment horizontal="left" vertical="center" wrapText="1"/>
    </xf>
    <xf numFmtId="0" fontId="36" fillId="3" borderId="10"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52" fillId="3" borderId="10" xfId="0" applyFont="1" applyFill="1" applyBorder="1" applyAlignment="1">
      <alignment horizontal="center" vertical="center"/>
    </xf>
    <xf numFmtId="0" fontId="52" fillId="3" borderId="6" xfId="0" applyFont="1" applyFill="1" applyBorder="1" applyAlignment="1">
      <alignment horizontal="center" vertical="center"/>
    </xf>
    <xf numFmtId="0" fontId="52" fillId="3" borderId="7" xfId="0" applyFont="1" applyFill="1" applyBorder="1" applyAlignment="1">
      <alignment horizontal="center" vertical="center"/>
    </xf>
    <xf numFmtId="0" fontId="34" fillId="3" borderId="6" xfId="0" applyFont="1" applyFill="1" applyBorder="1" applyAlignment="1">
      <alignment horizontal="center" vertical="center" wrapText="1"/>
    </xf>
    <xf numFmtId="0" fontId="34" fillId="3" borderId="10"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7" xfId="0" applyFont="1" applyFill="1" applyBorder="1" applyAlignment="1">
      <alignment horizontal="center" vertical="center"/>
    </xf>
    <xf numFmtId="0" fontId="18" fillId="3" borderId="7" xfId="0" applyFont="1" applyFill="1" applyBorder="1" applyAlignment="1">
      <alignment horizontal="center" vertical="top" wrapText="1"/>
    </xf>
    <xf numFmtId="0" fontId="18" fillId="3" borderId="6" xfId="0" applyFont="1" applyFill="1" applyBorder="1" applyAlignment="1">
      <alignment horizontal="center" vertical="top" wrapText="1"/>
    </xf>
    <xf numFmtId="0" fontId="52" fillId="3" borderId="14"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20" fillId="3" borderId="10"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34" fillId="3" borderId="10" xfId="0" applyFont="1" applyFill="1" applyBorder="1" applyAlignment="1">
      <alignment horizontal="center" wrapText="1"/>
    </xf>
    <xf numFmtId="0" fontId="15" fillId="2" borderId="20" xfId="0" applyFont="1" applyFill="1" applyBorder="1" applyAlignment="1">
      <alignment horizontal="right" vertical="center" wrapText="1" indent="1"/>
    </xf>
    <xf numFmtId="0" fontId="15" fillId="2" borderId="22" xfId="0" applyFont="1" applyFill="1" applyBorder="1" applyAlignment="1">
      <alignment horizontal="right" vertical="center" wrapText="1" indent="1"/>
    </xf>
    <xf numFmtId="0" fontId="34" fillId="3" borderId="17" xfId="0" applyFont="1" applyFill="1" applyBorder="1" applyAlignment="1">
      <alignment horizontal="center" wrapText="1"/>
    </xf>
    <xf numFmtId="0" fontId="34" fillId="3" borderId="2" xfId="0" applyFont="1" applyFill="1" applyBorder="1" applyAlignment="1">
      <alignment horizontal="center" wrapText="1"/>
    </xf>
    <xf numFmtId="0" fontId="34" fillId="3" borderId="18" xfId="0" applyFont="1" applyFill="1" applyBorder="1" applyAlignment="1">
      <alignment horizontal="center" wrapText="1"/>
    </xf>
    <xf numFmtId="0" fontId="43" fillId="0" borderId="2" xfId="0" applyFont="1" applyBorder="1" applyAlignment="1">
      <alignment horizontal="left" vertical="center" wrapText="1"/>
    </xf>
    <xf numFmtId="0" fontId="39" fillId="0" borderId="2" xfId="0" applyFont="1" applyBorder="1" applyAlignment="1">
      <alignment horizontal="right" vertical="center" wrapText="1" readingOrder="2"/>
    </xf>
    <xf numFmtId="0" fontId="8" fillId="2" borderId="0" xfId="0" applyFont="1" applyFill="1" applyAlignment="1">
      <alignment horizontal="center" vertical="center" wrapText="1"/>
    </xf>
    <xf numFmtId="0" fontId="2" fillId="2" borderId="0" xfId="0" applyFont="1" applyFill="1" applyAlignment="1">
      <alignment horizontal="center" vertical="center" wrapText="1" readingOrder="1"/>
    </xf>
    <xf numFmtId="0" fontId="16" fillId="2" borderId="0" xfId="0" applyFont="1" applyFill="1" applyAlignment="1">
      <alignment horizontal="center" vertical="center" wrapText="1"/>
    </xf>
    <xf numFmtId="0" fontId="10" fillId="2" borderId="0" xfId="0" applyFont="1" applyFill="1" applyAlignment="1">
      <alignment vertical="center" wrapText="1"/>
    </xf>
    <xf numFmtId="0" fontId="8" fillId="2" borderId="0" xfId="0" applyFont="1" applyFill="1" applyAlignment="1">
      <alignment horizontal="right" vertical="center" wrapText="1"/>
    </xf>
    <xf numFmtId="0" fontId="34" fillId="3" borderId="6" xfId="0" applyFont="1" applyFill="1" applyBorder="1" applyAlignment="1">
      <alignment horizontal="center" wrapText="1"/>
    </xf>
    <xf numFmtId="0" fontId="15" fillId="2" borderId="7" xfId="0" applyFont="1" applyFill="1" applyBorder="1" applyAlignment="1">
      <alignment horizontal="right" vertical="center" wrapText="1" indent="1"/>
    </xf>
    <xf numFmtId="0" fontId="5" fillId="3" borderId="14" xfId="0" applyFont="1" applyFill="1" applyBorder="1" applyAlignment="1">
      <alignment horizontal="center" vertical="center" wrapText="1"/>
    </xf>
    <xf numFmtId="0" fontId="10" fillId="2" borderId="26" xfId="0" applyFont="1" applyFill="1" applyBorder="1" applyAlignment="1">
      <alignment horizontal="right" vertical="center" wrapText="1" indent="1"/>
    </xf>
    <xf numFmtId="0" fontId="10" fillId="2" borderId="27" xfId="0" applyFont="1" applyFill="1" applyBorder="1" applyAlignment="1">
      <alignment horizontal="right" vertical="center" wrapText="1" indent="1"/>
    </xf>
    <xf numFmtId="0" fontId="53" fillId="3" borderId="7" xfId="0" applyFont="1" applyFill="1" applyBorder="1" applyAlignment="1">
      <alignment horizontal="center" vertical="top"/>
    </xf>
    <xf numFmtId="0" fontId="10" fillId="3" borderId="5" xfId="0" applyFont="1" applyFill="1" applyBorder="1" applyAlignment="1">
      <alignment horizontal="right" vertical="center" wrapText="1" indent="1"/>
    </xf>
    <xf numFmtId="0" fontId="15" fillId="3" borderId="23"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34" fillId="3" borderId="23" xfId="0" applyFont="1" applyFill="1" applyBorder="1" applyAlignment="1">
      <alignment horizontal="center" wrapText="1"/>
    </xf>
    <xf numFmtId="0" fontId="34" fillId="3" borderId="13" xfId="0" applyFont="1" applyFill="1" applyBorder="1" applyAlignment="1">
      <alignment horizontal="center" wrapText="1"/>
    </xf>
    <xf numFmtId="0" fontId="15" fillId="3" borderId="1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5" fillId="2" borderId="17" xfId="0" applyFont="1" applyFill="1" applyBorder="1" applyAlignment="1">
      <alignment horizontal="right" vertical="center" wrapText="1" indent="1"/>
    </xf>
    <xf numFmtId="0" fontId="15" fillId="2" borderId="18" xfId="0" applyFont="1" applyFill="1" applyBorder="1" applyAlignment="1">
      <alignment horizontal="right" vertical="center" wrapText="1" indent="1"/>
    </xf>
    <xf numFmtId="0" fontId="15" fillId="2" borderId="0" xfId="0" applyFont="1" applyFill="1" applyBorder="1" applyAlignment="1">
      <alignment horizontal="right" vertical="center" wrapText="1" indent="1"/>
    </xf>
    <xf numFmtId="0" fontId="15" fillId="3" borderId="1" xfId="0" applyFont="1" applyFill="1" applyBorder="1" applyAlignment="1">
      <alignment horizontal="right" vertical="center" wrapText="1" inden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52" fillId="3" borderId="6"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18" fillId="3" borderId="20" xfId="0" applyFont="1" applyFill="1" applyBorder="1" applyAlignment="1">
      <alignment horizontal="center" vertical="top" wrapText="1"/>
    </xf>
    <xf numFmtId="0" fontId="18" fillId="3" borderId="1" xfId="0" applyFont="1" applyFill="1" applyBorder="1" applyAlignment="1">
      <alignment horizontal="center" vertical="top" wrapText="1"/>
    </xf>
    <xf numFmtId="0" fontId="18" fillId="3" borderId="22" xfId="0" applyFont="1" applyFill="1" applyBorder="1" applyAlignment="1">
      <alignment horizontal="center" vertical="top" wrapText="1"/>
    </xf>
    <xf numFmtId="0" fontId="34" fillId="0" borderId="1" xfId="0" applyFont="1" applyBorder="1" applyAlignment="1">
      <alignment vertical="center" wrapText="1"/>
    </xf>
    <xf numFmtId="0" fontId="34" fillId="3" borderId="19"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16" fillId="0" borderId="0" xfId="0" applyFont="1" applyAlignment="1">
      <alignment horizontal="center" wrapText="1"/>
    </xf>
    <xf numFmtId="0" fontId="52" fillId="2" borderId="14"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10" fillId="0" borderId="1" xfId="0" applyFont="1" applyBorder="1" applyAlignment="1">
      <alignment vertical="center" wrapText="1"/>
    </xf>
    <xf numFmtId="0" fontId="8" fillId="0" borderId="1" xfId="0" applyFont="1" applyBorder="1" applyAlignment="1">
      <alignment horizontal="right" vertical="center" wrapText="1"/>
    </xf>
    <xf numFmtId="0" fontId="43" fillId="2" borderId="4" xfId="0" applyFont="1" applyFill="1" applyBorder="1" applyAlignment="1">
      <alignment horizontal="left" vertical="center" wrapText="1" indent="1"/>
    </xf>
    <xf numFmtId="0" fontId="10" fillId="2" borderId="4" xfId="0" applyFont="1" applyFill="1" applyBorder="1" applyAlignment="1">
      <alignment horizontal="right" vertical="center" wrapText="1" indent="1"/>
    </xf>
    <xf numFmtId="0" fontId="10" fillId="2" borderId="7" xfId="0" applyFont="1" applyFill="1" applyBorder="1" applyAlignment="1">
      <alignment horizontal="center" vertical="center" wrapText="1"/>
    </xf>
    <xf numFmtId="0" fontId="10" fillId="3" borderId="8" xfId="0" applyFont="1" applyFill="1" applyBorder="1" applyAlignment="1">
      <alignment horizontal="right" vertical="center" wrapText="1" indent="1"/>
    </xf>
    <xf numFmtId="0" fontId="10" fillId="3" borderId="23"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34" fillId="3" borderId="7" xfId="0" applyFont="1" applyFill="1" applyBorder="1" applyAlignment="1">
      <alignment horizontal="center" vertical="center" wrapText="1"/>
    </xf>
  </cellXfs>
  <cellStyles count="18">
    <cellStyle name="Hyperlink_نشره التجاره الداخليه 21" xfId="1"/>
    <cellStyle name="Normal" xfId="0" builtinId="0"/>
    <cellStyle name="Normal 10" xfId="2"/>
    <cellStyle name="Normal 11" xfId="3"/>
    <cellStyle name="Normal 12" xfId="4"/>
    <cellStyle name="Normal 13" xfId="16"/>
    <cellStyle name="Normal 14" xfId="17"/>
    <cellStyle name="Normal 2" xfId="5"/>
    <cellStyle name="Normal 2 2" xfId="6"/>
    <cellStyle name="Normal 2_نشره التجاره الداخليه 21" xfId="7"/>
    <cellStyle name="Normal 3" xfId="8"/>
    <cellStyle name="Normal 3 2" xfId="9"/>
    <cellStyle name="Normal 4" xfId="10"/>
    <cellStyle name="Normal 5" xfId="11"/>
    <cellStyle name="Normal 6" xfId="12"/>
    <cellStyle name="Normal 7"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customXml" Target="../customXml/item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9.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0.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1.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0.png"/></Relationships>
</file>

<file path=xl/drawings/_rels/drawing2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png"/><Relationship Id="rId1" Type="http://schemas.openxmlformats.org/officeDocument/2006/relationships/image" Target="../media/image7.png"/><Relationship Id="rId5" Type="http://schemas.openxmlformats.org/officeDocument/2006/relationships/image" Target="../media/image3.png"/><Relationship Id="rId4"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3.png"/></Relationships>
</file>

<file path=xl/drawings/_rels/drawing2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6.png"/></Relationships>
</file>

<file path=xl/drawings/_rels/drawing2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6.png"/><Relationship Id="rId4" Type="http://schemas.openxmlformats.org/officeDocument/2006/relationships/image" Target="../media/image1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5.png"/><Relationship Id="rId1" Type="http://schemas.openxmlformats.org/officeDocument/2006/relationships/image" Target="../media/image6.png"/><Relationship Id="rId4" Type="http://schemas.openxmlformats.org/officeDocument/2006/relationships/image" Target="../media/image13.png"/></Relationships>
</file>

<file path=xl/drawings/_rels/drawing3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0.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6.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3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7.png"/><Relationship Id="rId1" Type="http://schemas.openxmlformats.org/officeDocument/2006/relationships/image" Target="../media/image6.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wmf"/></Relationships>
</file>

<file path=xl/drawings/_rels/drawing4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2.png"/><Relationship Id="rId1" Type="http://schemas.openxmlformats.org/officeDocument/2006/relationships/image" Target="../media/image7.png"/></Relationships>
</file>

<file path=xl/drawings/_rels/drawing4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4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8.png"/><Relationship Id="rId4" Type="http://schemas.openxmlformats.org/officeDocument/2006/relationships/image" Target="../media/image13.png"/></Relationships>
</file>

<file path=xl/drawings/_rels/drawing44.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8.png"/><Relationship Id="rId1" Type="http://schemas.openxmlformats.org/officeDocument/2006/relationships/image" Target="../media/image19.png"/></Relationships>
</file>

<file path=xl/drawings/_rels/drawing4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1.png"/></Relationships>
</file>

<file path=xl/drawings/_rels/drawing47.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7.png"/></Relationships>
</file>

<file path=xl/drawings/_rels/drawing4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png"/></Relationships>
</file>

<file path=xl/drawings/_rels/drawing4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7.png"/></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55.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0</xdr:col>
      <xdr:colOff>2287905</xdr:colOff>
      <xdr:row>2</xdr:row>
      <xdr:rowOff>541020</xdr:rowOff>
    </xdr:from>
    <xdr:to>
      <xdr:col>2</xdr:col>
      <xdr:colOff>2318385</xdr:colOff>
      <xdr:row>3</xdr:row>
      <xdr:rowOff>2322195</xdr:rowOff>
    </xdr:to>
    <xdr:pic>
      <xdr:nvPicPr>
        <xdr:cNvPr id="32891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7905" y="2590800"/>
          <a:ext cx="47396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32891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2114550</xdr:colOff>
      <xdr:row>0</xdr:row>
      <xdr:rowOff>409575</xdr:rowOff>
    </xdr:from>
    <xdr:to>
      <xdr:col>2</xdr:col>
      <xdr:colOff>809625</xdr:colOff>
      <xdr:row>0</xdr:row>
      <xdr:rowOff>1362075</xdr:rowOff>
    </xdr:to>
    <xdr:pic>
      <xdr:nvPicPr>
        <xdr:cNvPr id="328916"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48175" y="409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xdr:row>
      <xdr:rowOff>0</xdr:rowOff>
    </xdr:from>
    <xdr:to>
      <xdr:col>2</xdr:col>
      <xdr:colOff>2362200</xdr:colOff>
      <xdr:row>3</xdr:row>
      <xdr:rowOff>2354580</xdr:rowOff>
    </xdr:to>
    <xdr:sp macro="" textlink="">
      <xdr:nvSpPr>
        <xdr:cNvPr id="1025" name="AutoShape 1"/>
        <xdr:cNvSpPr>
          <a:spLocks noChangeAspect="1" noChangeArrowheads="1"/>
        </xdr:cNvSpPr>
      </xdr:nvSpPr>
      <xdr:spPr bwMode="auto">
        <a:xfrm>
          <a:off x="2331720" y="2621280"/>
          <a:ext cx="4739640" cy="23545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4829175</xdr:colOff>
      <xdr:row>0</xdr:row>
      <xdr:rowOff>2562225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85725"/>
          <a:ext cx="47434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1457325</xdr:colOff>
      <xdr:row>1</xdr:row>
      <xdr:rowOff>0</xdr:rowOff>
    </xdr:from>
    <xdr:to>
      <xdr:col>14</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214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1</xdr:row>
      <xdr:rowOff>0</xdr:rowOff>
    </xdr:from>
    <xdr:to>
      <xdr:col>14</xdr:col>
      <xdr:colOff>9525</xdr:colOff>
      <xdr:row>1</xdr:row>
      <xdr:rowOff>171450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643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9023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47625</xdr:rowOff>
    </xdr:from>
    <xdr:to>
      <xdr:col>12</xdr:col>
      <xdr:colOff>542925</xdr:colOff>
      <xdr:row>2</xdr:row>
      <xdr:rowOff>171450</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36205" y="47625"/>
          <a:ext cx="10744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1731</xdr:colOff>
      <xdr:row>2</xdr:row>
      <xdr:rowOff>19050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9955" y="0"/>
          <a:ext cx="3636"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3"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8340" y="0"/>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1731</xdr:colOff>
      <xdr:row>2</xdr:row>
      <xdr:rowOff>19050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9955" y="0"/>
          <a:ext cx="3636"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11</xdr:col>
      <xdr:colOff>1143000</xdr:colOff>
      <xdr:row>2</xdr:row>
      <xdr:rowOff>19050</xdr:rowOff>
    </xdr:to>
    <xdr:pic>
      <xdr:nvPicPr>
        <xdr:cNvPr id="5"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8340" y="0"/>
          <a:ext cx="0" cy="5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1628775</xdr:colOff>
      <xdr:row>0</xdr:row>
      <xdr:rowOff>38100</xdr:rowOff>
    </xdr:from>
    <xdr:to>
      <xdr:col>11</xdr:col>
      <xdr:colOff>2703196</xdr:colOff>
      <xdr:row>4</xdr:row>
      <xdr:rowOff>40217</xdr:rowOff>
    </xdr:to>
    <xdr:pic>
      <xdr:nvPicPr>
        <xdr:cNvPr id="6"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64115" y="38100"/>
          <a:ext cx="1074421" cy="931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0</xdr:colOff>
      <xdr:row>0</xdr:row>
      <xdr:rowOff>542925</xdr:rowOff>
    </xdr:to>
    <xdr:pic>
      <xdr:nvPicPr>
        <xdr:cNvPr id="2" name="Picture 9"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41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1400175</xdr:colOff>
      <xdr:row>0</xdr:row>
      <xdr:rowOff>0</xdr:rowOff>
    </xdr:from>
    <xdr:to>
      <xdr:col>9</xdr:col>
      <xdr:colOff>523875</xdr:colOff>
      <xdr:row>2</xdr:row>
      <xdr:rowOff>123825</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7655" y="0"/>
          <a:ext cx="10744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1457325</xdr:colOff>
      <xdr:row>1</xdr:row>
      <xdr:rowOff>0</xdr:rowOff>
    </xdr:from>
    <xdr:to>
      <xdr:col>13</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165" y="3581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209550</xdr:rowOff>
    </xdr:to>
    <xdr:pic>
      <xdr:nvPicPr>
        <xdr:cNvPr id="3" name="Picture 4"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35840" y="0"/>
          <a:ext cx="254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2181225</xdr:colOff>
      <xdr:row>0</xdr:row>
      <xdr:rowOff>0</xdr:rowOff>
    </xdr:from>
    <xdr:to>
      <xdr:col>9</xdr:col>
      <xdr:colOff>149860</xdr:colOff>
      <xdr:row>3</xdr:row>
      <xdr:rowOff>155575</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94545" y="0"/>
          <a:ext cx="1069975" cy="940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1457325</xdr:colOff>
      <xdr:row>1</xdr:row>
      <xdr:rowOff>0</xdr:rowOff>
    </xdr:from>
    <xdr:to>
      <xdr:col>16</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1622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1276350</xdr:colOff>
      <xdr:row>1</xdr:row>
      <xdr:rowOff>0</xdr:rowOff>
    </xdr:from>
    <xdr:to>
      <xdr:col>13</xdr:col>
      <xdr:colOff>9525</xdr:colOff>
      <xdr:row>1</xdr:row>
      <xdr:rowOff>171450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3810" y="5943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209550</xdr:rowOff>
    </xdr:to>
    <xdr:pic>
      <xdr:nvPicPr>
        <xdr:cNvPr id="4"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22280" y="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5"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0985" y="38100"/>
          <a:ext cx="10744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0</xdr:colOff>
      <xdr:row>0</xdr:row>
      <xdr:rowOff>542925</xdr:rowOff>
    </xdr:to>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1104900</xdr:colOff>
      <xdr:row>0</xdr:row>
      <xdr:rowOff>47625</xdr:rowOff>
    </xdr:from>
    <xdr:to>
      <xdr:col>11</xdr:col>
      <xdr:colOff>533400</xdr:colOff>
      <xdr:row>2</xdr:row>
      <xdr:rowOff>123825</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0" y="47625"/>
          <a:ext cx="10744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10215</xdr:colOff>
      <xdr:row>2</xdr:row>
      <xdr:rowOff>183906</xdr:rowOff>
    </xdr:to>
    <xdr:pic>
      <xdr:nvPicPr>
        <xdr:cNvPr id="2" name="Picture 6"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9955" y="0"/>
          <a:ext cx="12120" cy="526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1638972</xdr:colOff>
      <xdr:row>0</xdr:row>
      <xdr:rowOff>38100</xdr:rowOff>
    </xdr:from>
    <xdr:to>
      <xdr:col>10</xdr:col>
      <xdr:colOff>2713853</xdr:colOff>
      <xdr:row>4</xdr:row>
      <xdr:rowOff>180975</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7572" y="38100"/>
          <a:ext cx="1074881" cy="927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1076325</xdr:colOff>
      <xdr:row>0</xdr:row>
      <xdr:rowOff>0</xdr:rowOff>
    </xdr:from>
    <xdr:to>
      <xdr:col>11</xdr:col>
      <xdr:colOff>3810</xdr:colOff>
      <xdr:row>0</xdr:row>
      <xdr:rowOff>542925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1038225</xdr:colOff>
      <xdr:row>0</xdr:row>
      <xdr:rowOff>47625</xdr:rowOff>
    </xdr:from>
    <xdr:to>
      <xdr:col>13</xdr:col>
      <xdr:colOff>542925</xdr:colOff>
      <xdr:row>2</xdr:row>
      <xdr:rowOff>190500</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02265" y="47625"/>
          <a:ext cx="107442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9525</xdr:colOff>
      <xdr:row>10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9240" y="338328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1076325</xdr:colOff>
      <xdr:row>0</xdr:row>
      <xdr:rowOff>0</xdr:rowOff>
    </xdr:from>
    <xdr:to>
      <xdr:col>11</xdr:col>
      <xdr:colOff>3810</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4026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1419225</xdr:colOff>
      <xdr:row>0</xdr:row>
      <xdr:rowOff>47625</xdr:rowOff>
    </xdr:from>
    <xdr:to>
      <xdr:col>12</xdr:col>
      <xdr:colOff>2493645</xdr:colOff>
      <xdr:row>2</xdr:row>
      <xdr:rowOff>190500</xdr:rowOff>
    </xdr:to>
    <xdr:pic>
      <xdr:nvPicPr>
        <xdr:cNvPr id="4"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89105" y="47625"/>
          <a:ext cx="107442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10</xdr:row>
      <xdr:rowOff>0</xdr:rowOff>
    </xdr:from>
    <xdr:ext cx="9525" cy="171450"/>
    <xdr:pic>
      <xdr:nvPicPr>
        <xdr:cNvPr id="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200" y="338328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1968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37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82947" name="Object 3" hidden="1">
              <a:extLst>
                <a:ext uri="{63B3BB69-23CF-44E3-9099-C40C66FF867C}">
                  <a14:compatExt spid="_x0000_s82947"/>
                </a:ext>
              </a:extLst>
            </xdr:cNvPr>
            <xdr:cNvSpPr/>
          </xdr:nvSpPr>
          <xdr:spPr>
            <a:xfrm>
              <a:off x="0" y="0"/>
              <a:ext cx="0" cy="0"/>
            </a:xfrm>
            <a:prstGeom prst="rect">
              <a:avLst/>
            </a:prstGeom>
          </xdr:spPr>
        </xdr:sp>
        <xdr:clientData/>
      </xdr:twoCellAnchor>
    </mc:Choice>
    <mc:Fallback/>
  </mc:AlternateContent>
  <xdr:twoCellAnchor editAs="oneCell">
    <xdr:from>
      <xdr:col>3</xdr:col>
      <xdr:colOff>3143250</xdr:colOff>
      <xdr:row>0</xdr:row>
      <xdr:rowOff>0</xdr:rowOff>
    </xdr:from>
    <xdr:to>
      <xdr:col>4</xdr:col>
      <xdr:colOff>361950</xdr:colOff>
      <xdr:row>1</xdr:row>
      <xdr:rowOff>323850</xdr:rowOff>
    </xdr:to>
    <xdr:pic>
      <xdr:nvPicPr>
        <xdr:cNvPr id="319681"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533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12700</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2820" y="594360"/>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466725</xdr:colOff>
      <xdr:row>0</xdr:row>
      <xdr:rowOff>38100</xdr:rowOff>
    </xdr:from>
    <xdr:to>
      <xdr:col>10</xdr:col>
      <xdr:colOff>1543050</xdr:colOff>
      <xdr:row>2</xdr:row>
      <xdr:rowOff>180975</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7445"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1076325</xdr:colOff>
      <xdr:row>1</xdr:row>
      <xdr:rowOff>0</xdr:rowOff>
    </xdr:from>
    <xdr:to>
      <xdr:col>11</xdr:col>
      <xdr:colOff>3810</xdr:colOff>
      <xdr:row>3</xdr:row>
      <xdr:rowOff>85725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59436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1076325</xdr:colOff>
      <xdr:row>0</xdr:row>
      <xdr:rowOff>0</xdr:rowOff>
    </xdr:from>
    <xdr:to>
      <xdr:col>11</xdr:col>
      <xdr:colOff>3810</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0"/>
          <a:ext cx="190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13</xdr:col>
      <xdr:colOff>0</xdr:colOff>
      <xdr:row>0</xdr:row>
      <xdr:rowOff>542925</xdr:rowOff>
    </xdr:to>
    <xdr:pic>
      <xdr:nvPicPr>
        <xdr:cNvPr id="4"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47625</xdr:rowOff>
    </xdr:from>
    <xdr:to>
      <xdr:col>12</xdr:col>
      <xdr:colOff>542925</xdr:colOff>
      <xdr:row>2</xdr:row>
      <xdr:rowOff>171450</xdr:rowOff>
    </xdr:to>
    <xdr:pic>
      <xdr:nvPicPr>
        <xdr:cNvPr id="5"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70745" y="47625"/>
          <a:ext cx="1074420" cy="946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oneCellAnchor>
    <xdr:from>
      <xdr:col>13</xdr:col>
      <xdr:colOff>1276350</xdr:colOff>
      <xdr:row>1</xdr:row>
      <xdr:rowOff>0</xdr:rowOff>
    </xdr:from>
    <xdr:ext cx="12700" cy="17145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7430" y="594360"/>
          <a:ext cx="127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1285875</xdr:colOff>
      <xdr:row>1</xdr:row>
      <xdr:rowOff>0</xdr:rowOff>
    </xdr:from>
    <xdr:ext cx="1588" cy="430213"/>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5915" y="594360"/>
          <a:ext cx="1588" cy="430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1104900</xdr:colOff>
      <xdr:row>0</xdr:row>
      <xdr:rowOff>0</xdr:rowOff>
    </xdr:from>
    <xdr:ext cx="0" cy="542925"/>
    <xdr:pic>
      <xdr:nvPicPr>
        <xdr:cNvPr id="4" name="Picture 6"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070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1076325</xdr:colOff>
      <xdr:row>0</xdr:row>
      <xdr:rowOff>0</xdr:rowOff>
    </xdr:from>
    <xdr:ext cx="1587" cy="542925"/>
    <xdr:pic>
      <xdr:nvPicPr>
        <xdr:cNvPr id="5" name="Picture 8" descr="l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04045" y="0"/>
          <a:ext cx="158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1714500</xdr:colOff>
      <xdr:row>0</xdr:row>
      <xdr:rowOff>66675</xdr:rowOff>
    </xdr:from>
    <xdr:ext cx="1076325" cy="957263"/>
    <xdr:pic>
      <xdr:nvPicPr>
        <xdr:cNvPr id="6" name="Picture 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216640" y="66675"/>
          <a:ext cx="1076325" cy="957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11</xdr:col>
      <xdr:colOff>1076325</xdr:colOff>
      <xdr:row>0</xdr:row>
      <xdr:rowOff>0</xdr:rowOff>
    </xdr:from>
    <xdr:to>
      <xdr:col>12</xdr:col>
      <xdr:colOff>3810</xdr:colOff>
      <xdr:row>0</xdr:row>
      <xdr:rowOff>581025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1965" y="0"/>
          <a:ext cx="190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0</xdr:colOff>
      <xdr:row>0</xdr:row>
      <xdr:rowOff>542925</xdr:rowOff>
    </xdr:to>
    <xdr:pic>
      <xdr:nvPicPr>
        <xdr:cNvPr id="3" name="Picture 5"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100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1790700</xdr:colOff>
      <xdr:row>0</xdr:row>
      <xdr:rowOff>47625</xdr:rowOff>
    </xdr:from>
    <xdr:to>
      <xdr:col>10</xdr:col>
      <xdr:colOff>533400</xdr:colOff>
      <xdr:row>2</xdr:row>
      <xdr:rowOff>171450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22180" y="47625"/>
          <a:ext cx="1074420" cy="946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1162050</xdr:colOff>
      <xdr:row>1</xdr:row>
      <xdr:rowOff>0</xdr:rowOff>
    </xdr:from>
    <xdr:to>
      <xdr:col>9</xdr:col>
      <xdr:colOff>1162050</xdr:colOff>
      <xdr:row>3</xdr:row>
      <xdr:rowOff>226695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5110" y="594360"/>
          <a:ext cx="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9</xdr:col>
      <xdr:colOff>1266825</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0988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0</xdr:row>
      <xdr:rowOff>581025</xdr:rowOff>
    </xdr:to>
    <xdr:pic>
      <xdr:nvPicPr>
        <xdr:cNvPr id="4"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0</xdr:colOff>
      <xdr:row>0</xdr:row>
      <xdr:rowOff>542925</xdr:rowOff>
    </xdr:to>
    <xdr:pic>
      <xdr:nvPicPr>
        <xdr:cNvPr id="5" name="Picture 7"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787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1419225</xdr:colOff>
      <xdr:row>0</xdr:row>
      <xdr:rowOff>38100</xdr:rowOff>
    </xdr:from>
    <xdr:to>
      <xdr:col>9</xdr:col>
      <xdr:colOff>2495550</xdr:colOff>
      <xdr:row>2</xdr:row>
      <xdr:rowOff>161925</xdr:rowOff>
    </xdr:to>
    <xdr:pic>
      <xdr:nvPicPr>
        <xdr:cNvPr id="6"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62285" y="38100"/>
          <a:ext cx="1076325" cy="946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95250</xdr:colOff>
      <xdr:row>0</xdr:row>
      <xdr:rowOff>0</xdr:rowOff>
    </xdr:from>
    <xdr:to>
      <xdr:col>0</xdr:col>
      <xdr:colOff>4838700</xdr:colOff>
      <xdr:row>1</xdr:row>
      <xdr:rowOff>28575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474345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1171575</xdr:colOff>
      <xdr:row>0</xdr:row>
      <xdr:rowOff>0</xdr:rowOff>
    </xdr:from>
    <xdr:to>
      <xdr:col>9</xdr:col>
      <xdr:colOff>2722</xdr:colOff>
      <xdr:row>0</xdr:row>
      <xdr:rowOff>542925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1028700</xdr:colOff>
      <xdr:row>0</xdr:row>
      <xdr:rowOff>47625</xdr:rowOff>
    </xdr:from>
    <xdr:to>
      <xdr:col>12</xdr:col>
      <xdr:colOff>533400</xdr:colOff>
      <xdr:row>2</xdr:row>
      <xdr:rowOff>171450</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26680" y="47625"/>
          <a:ext cx="10744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2722</xdr:colOff>
      <xdr:row>0</xdr:row>
      <xdr:rowOff>542925</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0235" y="0"/>
          <a:ext cx="4627"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1457325</xdr:colOff>
      <xdr:row>0</xdr:row>
      <xdr:rowOff>9525</xdr:rowOff>
    </xdr:from>
    <xdr:to>
      <xdr:col>14</xdr:col>
      <xdr:colOff>9524</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5345" y="9525"/>
          <a:ext cx="761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1276350</xdr:colOff>
      <xdr:row>0</xdr:row>
      <xdr:rowOff>9525</xdr:rowOff>
    </xdr:from>
    <xdr:to>
      <xdr:col>14</xdr:col>
      <xdr:colOff>9524</xdr:colOff>
      <xdr:row>0</xdr:row>
      <xdr:rowOff>180975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79630" y="9525"/>
          <a:ext cx="1333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1057275</xdr:colOff>
      <xdr:row>0</xdr:row>
      <xdr:rowOff>47625</xdr:rowOff>
    </xdr:from>
    <xdr:to>
      <xdr:col>13</xdr:col>
      <xdr:colOff>693</xdr:colOff>
      <xdr:row>1</xdr:row>
      <xdr:rowOff>200891</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8115" y="47625"/>
          <a:ext cx="2598" cy="442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1419225</xdr:colOff>
      <xdr:row>0</xdr:row>
      <xdr:rowOff>57150</xdr:rowOff>
    </xdr:from>
    <xdr:to>
      <xdr:col>11</xdr:col>
      <xdr:colOff>2496416</xdr:colOff>
      <xdr:row>4</xdr:row>
      <xdr:rowOff>68407</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4565" y="57150"/>
          <a:ext cx="1077191" cy="940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1419225</xdr:colOff>
      <xdr:row>0</xdr:row>
      <xdr:rowOff>57150</xdr:rowOff>
    </xdr:from>
    <xdr:to>
      <xdr:col>11</xdr:col>
      <xdr:colOff>2496416</xdr:colOff>
      <xdr:row>4</xdr:row>
      <xdr:rowOff>68407</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4565" y="57150"/>
          <a:ext cx="1077191" cy="940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796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2540</xdr:colOff>
      <xdr:row>0</xdr:row>
      <xdr:rowOff>542925</xdr:rowOff>
    </xdr:to>
    <xdr:pic>
      <xdr:nvPicPr>
        <xdr:cNvPr id="3"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86060" y="0"/>
          <a:ext cx="254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8605" y="38100"/>
          <a:ext cx="10744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8605" y="38100"/>
          <a:ext cx="10744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1457325</xdr:colOff>
      <xdr:row>2</xdr:row>
      <xdr:rowOff>0</xdr:rowOff>
    </xdr:from>
    <xdr:to>
      <xdr:col>12</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51005" y="81534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2637</xdr:colOff>
      <xdr:row>0</xdr:row>
      <xdr:rowOff>209550</xdr:rowOff>
    </xdr:to>
    <xdr:pic>
      <xdr:nvPicPr>
        <xdr:cNvPr id="4" name="Picture 4"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9100" y="0"/>
          <a:ext cx="2637"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1047750</xdr:colOff>
      <xdr:row>0</xdr:row>
      <xdr:rowOff>0</xdr:rowOff>
    </xdr:from>
    <xdr:to>
      <xdr:col>8</xdr:col>
      <xdr:colOff>1047750</xdr:colOff>
      <xdr:row>1</xdr:row>
      <xdr:rowOff>0</xdr:rowOff>
    </xdr:to>
    <xdr:pic>
      <xdr:nvPicPr>
        <xdr:cNvPr id="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8190" y="0"/>
          <a:ext cx="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1641475</xdr:colOff>
      <xdr:row>0</xdr:row>
      <xdr:rowOff>0</xdr:rowOff>
    </xdr:from>
    <xdr:to>
      <xdr:col>9</xdr:col>
      <xdr:colOff>19050</xdr:colOff>
      <xdr:row>2</xdr:row>
      <xdr:rowOff>123825</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71915" y="0"/>
          <a:ext cx="1082675"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790575</xdr:colOff>
      <xdr:row>0</xdr:row>
      <xdr:rowOff>66675</xdr:rowOff>
    </xdr:from>
    <xdr:to>
      <xdr:col>5</xdr:col>
      <xdr:colOff>0</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25" y="666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3543300</xdr:colOff>
      <xdr:row>0</xdr:row>
      <xdr:rowOff>57150</xdr:rowOff>
    </xdr:from>
    <xdr:to>
      <xdr:col>4</xdr:col>
      <xdr:colOff>0</xdr:colOff>
      <xdr:row>2</xdr:row>
      <xdr:rowOff>76200</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106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14</xdr:col>
      <xdr:colOff>1457325</xdr:colOff>
      <xdr:row>1</xdr:row>
      <xdr:rowOff>0</xdr:rowOff>
    </xdr:from>
    <xdr:to>
      <xdr:col>15</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80005" y="594360"/>
          <a:ext cx="762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1847850</xdr:colOff>
      <xdr:row>1</xdr:row>
      <xdr:rowOff>0</xdr:rowOff>
    </xdr:from>
    <xdr:to>
      <xdr:col>10</xdr:col>
      <xdr:colOff>0</xdr:colOff>
      <xdr:row>3</xdr:row>
      <xdr:rowOff>38100</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4990" y="594360"/>
          <a:ext cx="381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0</xdr:row>
      <xdr:rowOff>0</xdr:rowOff>
    </xdr:from>
    <xdr:to>
      <xdr:col>10</xdr:col>
      <xdr:colOff>0</xdr:colOff>
      <xdr:row>1</xdr:row>
      <xdr:rowOff>0</xdr:rowOff>
    </xdr:to>
    <xdr:pic>
      <xdr:nvPicPr>
        <xdr:cNvPr id="4"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44990" y="0"/>
          <a:ext cx="381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38185" y="38100"/>
          <a:ext cx="10744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2</xdr:row>
      <xdr:rowOff>161925</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38185" y="38100"/>
          <a:ext cx="1074420" cy="93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952500</xdr:colOff>
      <xdr:row>1</xdr:row>
      <xdr:rowOff>0</xdr:rowOff>
    </xdr:from>
    <xdr:to>
      <xdr:col>12</xdr:col>
      <xdr:colOff>0</xdr:colOff>
      <xdr:row>2</xdr:row>
      <xdr:rowOff>266700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92640" y="594360"/>
          <a:ext cx="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0</xdr:colOff>
      <xdr:row>0</xdr:row>
      <xdr:rowOff>542925</xdr:rowOff>
    </xdr:to>
    <xdr:pic>
      <xdr:nvPicPr>
        <xdr:cNvPr id="3"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9264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1104900</xdr:colOff>
      <xdr:row>0</xdr:row>
      <xdr:rowOff>47625</xdr:rowOff>
    </xdr:from>
    <xdr:to>
      <xdr:col>11</xdr:col>
      <xdr:colOff>533400</xdr:colOff>
      <xdr:row>2</xdr:row>
      <xdr:rowOff>123825</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0" y="47625"/>
          <a:ext cx="10744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1104900</xdr:colOff>
      <xdr:row>0</xdr:row>
      <xdr:rowOff>47625</xdr:rowOff>
    </xdr:from>
    <xdr:to>
      <xdr:col>11</xdr:col>
      <xdr:colOff>533400</xdr:colOff>
      <xdr:row>2</xdr:row>
      <xdr:rowOff>123825</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00" y="47625"/>
          <a:ext cx="10744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1571625</xdr:colOff>
      <xdr:row>0</xdr:row>
      <xdr:rowOff>47625</xdr:rowOff>
    </xdr:from>
    <xdr:to>
      <xdr:col>10</xdr:col>
      <xdr:colOff>2639291</xdr:colOff>
      <xdr:row>4</xdr:row>
      <xdr:rowOff>186104</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2205" y="47625"/>
          <a:ext cx="1067666" cy="953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9525</xdr:colOff>
      <xdr:row>4</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2880" y="12573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1030898</xdr:colOff>
      <xdr:row>0</xdr:row>
      <xdr:rowOff>16119</xdr:rowOff>
    </xdr:from>
    <xdr:to>
      <xdr:col>13</xdr:col>
      <xdr:colOff>535598</xdr:colOff>
      <xdr:row>2</xdr:row>
      <xdr:rowOff>219808</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4938" y="16119"/>
          <a:ext cx="1074420" cy="1003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12</xdr:col>
      <xdr:colOff>1419225</xdr:colOff>
      <xdr:row>0</xdr:row>
      <xdr:rowOff>38100</xdr:rowOff>
    </xdr:from>
    <xdr:to>
      <xdr:col>12</xdr:col>
      <xdr:colOff>2499591</xdr:colOff>
      <xdr:row>5</xdr:row>
      <xdr:rowOff>25730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57685" y="38100"/>
          <a:ext cx="1080366" cy="940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1419225</xdr:colOff>
      <xdr:row>0</xdr:row>
      <xdr:rowOff>38100</xdr:rowOff>
    </xdr:from>
    <xdr:to>
      <xdr:col>12</xdr:col>
      <xdr:colOff>2499591</xdr:colOff>
      <xdr:row>5</xdr:row>
      <xdr:rowOff>25730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57685" y="38100"/>
          <a:ext cx="1080366" cy="940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11</xdr:col>
      <xdr:colOff>9525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14760" y="342900"/>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457200</xdr:colOff>
      <xdr:row>0</xdr:row>
      <xdr:rowOff>38100</xdr:rowOff>
    </xdr:from>
    <xdr:to>
      <xdr:col>10</xdr:col>
      <xdr:colOff>1533525</xdr:colOff>
      <xdr:row>4</xdr:row>
      <xdr:rowOff>41275</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02240" y="38100"/>
          <a:ext cx="1076325" cy="948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457200</xdr:colOff>
      <xdr:row>0</xdr:row>
      <xdr:rowOff>38100</xdr:rowOff>
    </xdr:from>
    <xdr:to>
      <xdr:col>10</xdr:col>
      <xdr:colOff>1533525</xdr:colOff>
      <xdr:row>4</xdr:row>
      <xdr:rowOff>41275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02240" y="38100"/>
          <a:ext cx="1076325" cy="948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0</xdr:colOff>
      <xdr:row>0</xdr:row>
      <xdr:rowOff>542925</xdr:rowOff>
    </xdr:to>
    <xdr:pic>
      <xdr:nvPicPr>
        <xdr:cNvPr id="2"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47625</xdr:rowOff>
    </xdr:from>
    <xdr:to>
      <xdr:col>12</xdr:col>
      <xdr:colOff>542925</xdr:colOff>
      <xdr:row>2</xdr:row>
      <xdr:rowOff>171450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70745" y="47625"/>
          <a:ext cx="1074420" cy="946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13</xdr:col>
      <xdr:colOff>0</xdr:colOff>
      <xdr:row>0</xdr:row>
      <xdr:rowOff>542925</xdr:rowOff>
    </xdr:to>
    <xdr:pic>
      <xdr:nvPicPr>
        <xdr:cNvPr id="4"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136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47625</xdr:rowOff>
    </xdr:from>
    <xdr:to>
      <xdr:col>12</xdr:col>
      <xdr:colOff>542925</xdr:colOff>
      <xdr:row>2</xdr:row>
      <xdr:rowOff>171450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70745" y="47625"/>
          <a:ext cx="1074420" cy="946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2</xdr:row>
      <xdr:rowOff>216354</xdr:rowOff>
    </xdr:to>
    <xdr:pic>
      <xdr:nvPicPr>
        <xdr:cNvPr id="2"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6640" y="0"/>
          <a:ext cx="0" cy="536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1657350</xdr:colOff>
      <xdr:row>0</xdr:row>
      <xdr:rowOff>38100</xdr:rowOff>
    </xdr:from>
    <xdr:to>
      <xdr:col>13</xdr:col>
      <xdr:colOff>3464</xdr:colOff>
      <xdr:row>5</xdr:row>
      <xdr:rowOff>5443</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9090" y="38100"/>
          <a:ext cx="1075113" cy="942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11</xdr:col>
      <xdr:colOff>1104900</xdr:colOff>
      <xdr:row>2</xdr:row>
      <xdr:rowOff>216354</xdr:rowOff>
    </xdr:to>
    <xdr:pic>
      <xdr:nvPicPr>
        <xdr:cNvPr id="4"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6640" y="0"/>
          <a:ext cx="0" cy="536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1657350</xdr:colOff>
      <xdr:row>0</xdr:row>
      <xdr:rowOff>38100</xdr:rowOff>
    </xdr:from>
    <xdr:to>
      <xdr:col>13</xdr:col>
      <xdr:colOff>3464</xdr:colOff>
      <xdr:row>5</xdr:row>
      <xdr:rowOff>5443</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69090" y="38100"/>
          <a:ext cx="1075113" cy="942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10</xdr:col>
      <xdr:colOff>1276350</xdr:colOff>
      <xdr:row>2</xdr:row>
      <xdr:rowOff>0</xdr:rowOff>
    </xdr:from>
    <xdr:to>
      <xdr:col>11</xdr:col>
      <xdr:colOff>9525</xdr:colOff>
      <xdr:row>2</xdr:row>
      <xdr:rowOff>171450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95710" y="822960"/>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1724025</xdr:colOff>
      <xdr:row>0</xdr:row>
      <xdr:rowOff>38100</xdr:rowOff>
    </xdr:from>
    <xdr:to>
      <xdr:col>10</xdr:col>
      <xdr:colOff>135255</xdr:colOff>
      <xdr:row>3</xdr:row>
      <xdr:rowOff>1</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68865" y="38100"/>
          <a:ext cx="1131570" cy="1013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10795</xdr:colOff>
      <xdr:row>1</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12930" y="83820"/>
          <a:ext cx="1460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1076325</xdr:colOff>
      <xdr:row>0</xdr:row>
      <xdr:rowOff>0</xdr:rowOff>
    </xdr:from>
    <xdr:to>
      <xdr:col>12</xdr:col>
      <xdr:colOff>6350</xdr:colOff>
      <xdr:row>3</xdr:row>
      <xdr:rowOff>34925</xdr:rowOff>
    </xdr:to>
    <xdr:pic>
      <xdr:nvPicPr>
        <xdr:cNvPr id="3"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12065" y="0"/>
          <a:ext cx="4445" cy="575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2540</xdr:colOff>
      <xdr:row>2</xdr:row>
      <xdr:rowOff>225425</xdr:rowOff>
    </xdr:to>
    <xdr:pic>
      <xdr:nvPicPr>
        <xdr:cNvPr id="4" name="Picture 5"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10160" y="0"/>
          <a:ext cx="2540" cy="537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1600200</xdr:colOff>
      <xdr:row>0</xdr:row>
      <xdr:rowOff>28575</xdr:rowOff>
    </xdr:from>
    <xdr:to>
      <xdr:col>9</xdr:col>
      <xdr:colOff>2673350</xdr:colOff>
      <xdr:row>5</xdr:row>
      <xdr:rowOff>6350</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62260" y="28575"/>
          <a:ext cx="1073150" cy="945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47625</xdr:colOff>
      <xdr:row>0</xdr:row>
      <xdr:rowOff>57150</xdr:rowOff>
    </xdr:from>
    <xdr:to>
      <xdr:col>4</xdr:col>
      <xdr:colOff>1123950</xdr:colOff>
      <xdr:row>0</xdr:row>
      <xdr:rowOff>1009650</xdr:rowOff>
    </xdr:to>
    <xdr:pic>
      <xdr:nvPicPr>
        <xdr:cNvPr id="3"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24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xdr:colOff>
      <xdr:row>0</xdr:row>
      <xdr:rowOff>2257425</xdr:rowOff>
    </xdr:to>
    <xdr:pic>
      <xdr:nvPicPr>
        <xdr:cNvPr id="33490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924425"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13</xdr:col>
      <xdr:colOff>1276350</xdr:colOff>
      <xdr:row>1</xdr:row>
      <xdr:rowOff>0</xdr:rowOff>
    </xdr:from>
    <xdr:to>
      <xdr:col>14</xdr:col>
      <xdr:colOff>9525</xdr:colOff>
      <xdr:row>1</xdr:row>
      <xdr:rowOff>171450</xdr:rowOff>
    </xdr:to>
    <xdr:pic>
      <xdr:nvPicPr>
        <xdr:cNvPr id="3088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4"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38100</xdr:rowOff>
    </xdr:from>
    <xdr:to>
      <xdr:col>12</xdr:col>
      <xdr:colOff>542925</xdr:colOff>
      <xdr:row>2</xdr:row>
      <xdr:rowOff>152400</xdr:rowOff>
    </xdr:to>
    <xdr:pic>
      <xdr:nvPicPr>
        <xdr:cNvPr id="30882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53350"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0</xdr:colOff>
      <xdr:row>0</xdr:row>
      <xdr:rowOff>542925</xdr:rowOff>
    </xdr:to>
    <xdr:pic>
      <xdr:nvPicPr>
        <xdr:cNvPr id="308826"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54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38100</xdr:rowOff>
    </xdr:from>
    <xdr:to>
      <xdr:col>12</xdr:col>
      <xdr:colOff>542925</xdr:colOff>
      <xdr:row>2</xdr:row>
      <xdr:rowOff>152400</xdr:rowOff>
    </xdr:to>
    <xdr:pic>
      <xdr:nvPicPr>
        <xdr:cNvPr id="308827"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53350"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11283</xdr:colOff>
      <xdr:row>1</xdr:row>
      <xdr:rowOff>171450</xdr:rowOff>
    </xdr:to>
    <xdr:pic>
      <xdr:nvPicPr>
        <xdr:cNvPr id="30984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557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6"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1419225</xdr:colOff>
      <xdr:row>0</xdr:row>
      <xdr:rowOff>38100</xdr:rowOff>
    </xdr:from>
    <xdr:to>
      <xdr:col>11</xdr:col>
      <xdr:colOff>2494818</xdr:colOff>
      <xdr:row>4</xdr:row>
      <xdr:rowOff>176579</xdr:rowOff>
    </xdr:to>
    <xdr:pic>
      <xdr:nvPicPr>
        <xdr:cNvPr id="309847"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011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1171575</xdr:colOff>
      <xdr:row>0</xdr:row>
      <xdr:rowOff>0</xdr:rowOff>
    </xdr:from>
    <xdr:to>
      <xdr:col>9</xdr:col>
      <xdr:colOff>781</xdr:colOff>
      <xdr:row>2</xdr:row>
      <xdr:rowOff>154598</xdr:rowOff>
    </xdr:to>
    <xdr:pic>
      <xdr:nvPicPr>
        <xdr:cNvPr id="30984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89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1419225</xdr:colOff>
      <xdr:row>0</xdr:row>
      <xdr:rowOff>38100</xdr:rowOff>
    </xdr:from>
    <xdr:to>
      <xdr:col>11</xdr:col>
      <xdr:colOff>2494818</xdr:colOff>
      <xdr:row>4</xdr:row>
      <xdr:rowOff>176579</xdr:rowOff>
    </xdr:to>
    <xdr:pic>
      <xdr:nvPicPr>
        <xdr:cNvPr id="309849"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011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9525</xdr:colOff>
      <xdr:row>12</xdr:row>
      <xdr:rowOff>152400</xdr:rowOff>
    </xdr:to>
    <xdr:pic>
      <xdr:nvPicPr>
        <xdr:cNvPr id="31094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82225" y="2628900"/>
          <a:ext cx="95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1276350</xdr:colOff>
      <xdr:row>1</xdr:row>
      <xdr:rowOff>0</xdr:rowOff>
    </xdr:from>
    <xdr:to>
      <xdr:col>10</xdr:col>
      <xdr:colOff>9525</xdr:colOff>
      <xdr:row>1</xdr:row>
      <xdr:rowOff>171450</xdr:rowOff>
    </xdr:to>
    <xdr:pic>
      <xdr:nvPicPr>
        <xdr:cNvPr id="31094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869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3518</xdr:colOff>
      <xdr:row>0</xdr:row>
      <xdr:rowOff>542925</xdr:rowOff>
    </xdr:to>
    <xdr:pic>
      <xdr:nvPicPr>
        <xdr:cNvPr id="310949" name="Picture 9"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775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1</xdr:row>
      <xdr:rowOff>154598</xdr:rowOff>
    </xdr:to>
    <xdr:pic>
      <xdr:nvPicPr>
        <xdr:cNvPr id="310950"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72475"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1419225</xdr:colOff>
      <xdr:row>0</xdr:row>
      <xdr:rowOff>38100</xdr:rowOff>
    </xdr:from>
    <xdr:to>
      <xdr:col>9</xdr:col>
      <xdr:colOff>542925</xdr:colOff>
      <xdr:row>1</xdr:row>
      <xdr:rowOff>154598</xdr:rowOff>
    </xdr:to>
    <xdr:pic>
      <xdr:nvPicPr>
        <xdr:cNvPr id="310951"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72475" y="3810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10</xdr:col>
      <xdr:colOff>1276350</xdr:colOff>
      <xdr:row>12</xdr:row>
      <xdr:rowOff>0</xdr:rowOff>
    </xdr:from>
    <xdr:to>
      <xdr:col>11</xdr:col>
      <xdr:colOff>9526</xdr:colOff>
      <xdr:row>12</xdr:row>
      <xdr:rowOff>228600</xdr:rowOff>
    </xdr:to>
    <xdr:pic>
      <xdr:nvPicPr>
        <xdr:cNvPr id="31197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0" y="2495550"/>
          <a:ext cx="95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1143000</xdr:colOff>
      <xdr:row>0</xdr:row>
      <xdr:rowOff>0</xdr:rowOff>
    </xdr:from>
    <xdr:to>
      <xdr:col>12</xdr:col>
      <xdr:colOff>1289</xdr:colOff>
      <xdr:row>0</xdr:row>
      <xdr:rowOff>542925</xdr:rowOff>
    </xdr:to>
    <xdr:pic>
      <xdr:nvPicPr>
        <xdr:cNvPr id="311972" name="Picture 9"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253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2305050</xdr:colOff>
      <xdr:row>0</xdr:row>
      <xdr:rowOff>38101</xdr:rowOff>
    </xdr:from>
    <xdr:to>
      <xdr:col>9</xdr:col>
      <xdr:colOff>161325</xdr:colOff>
      <xdr:row>1</xdr:row>
      <xdr:rowOff>71312</xdr:rowOff>
    </xdr:to>
    <xdr:pic>
      <xdr:nvPicPr>
        <xdr:cNvPr id="311973"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744075" y="38101"/>
          <a:ext cx="962025" cy="842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9</xdr:col>
      <xdr:colOff>1171575</xdr:colOff>
      <xdr:row>0</xdr:row>
      <xdr:rowOff>0</xdr:rowOff>
    </xdr:from>
    <xdr:to>
      <xdr:col>10</xdr:col>
      <xdr:colOff>0</xdr:colOff>
      <xdr:row>1</xdr:row>
      <xdr:rowOff>0</xdr:rowOff>
    </xdr:to>
    <xdr:pic>
      <xdr:nvPicPr>
        <xdr:cNvPr id="312841"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1143000</xdr:colOff>
      <xdr:row>0</xdr:row>
      <xdr:rowOff>0</xdr:rowOff>
    </xdr:from>
    <xdr:to>
      <xdr:col>13</xdr:col>
      <xdr:colOff>0</xdr:colOff>
      <xdr:row>1</xdr:row>
      <xdr:rowOff>0</xdr:rowOff>
    </xdr:to>
    <xdr:pic>
      <xdr:nvPicPr>
        <xdr:cNvPr id="312842"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25300" y="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1390650</xdr:colOff>
      <xdr:row>0</xdr:row>
      <xdr:rowOff>0</xdr:rowOff>
    </xdr:from>
    <xdr:to>
      <xdr:col>9</xdr:col>
      <xdr:colOff>514350</xdr:colOff>
      <xdr:row>2</xdr:row>
      <xdr:rowOff>123825</xdr:rowOff>
    </xdr:to>
    <xdr:pic>
      <xdr:nvPicPr>
        <xdr:cNvPr id="312843"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24850" y="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1390650</xdr:colOff>
      <xdr:row>0</xdr:row>
      <xdr:rowOff>0</xdr:rowOff>
    </xdr:from>
    <xdr:to>
      <xdr:col>9</xdr:col>
      <xdr:colOff>514350</xdr:colOff>
      <xdr:row>2</xdr:row>
      <xdr:rowOff>123825</xdr:rowOff>
    </xdr:to>
    <xdr:pic>
      <xdr:nvPicPr>
        <xdr:cNvPr id="31284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24850" y="0"/>
          <a:ext cx="10763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11</xdr:col>
      <xdr:colOff>1143000</xdr:colOff>
      <xdr:row>0</xdr:row>
      <xdr:rowOff>0</xdr:rowOff>
    </xdr:from>
    <xdr:to>
      <xdr:col>12</xdr:col>
      <xdr:colOff>5443</xdr:colOff>
      <xdr:row>0</xdr:row>
      <xdr:rowOff>542925</xdr:rowOff>
    </xdr:to>
    <xdr:pic>
      <xdr:nvPicPr>
        <xdr:cNvPr id="33192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1123950</xdr:colOff>
      <xdr:row>0</xdr:row>
      <xdr:rowOff>38100</xdr:rowOff>
    </xdr:from>
    <xdr:to>
      <xdr:col>11</xdr:col>
      <xdr:colOff>552451</xdr:colOff>
      <xdr:row>2</xdr:row>
      <xdr:rowOff>114300</xdr:rowOff>
    </xdr:to>
    <xdr:pic>
      <xdr:nvPicPr>
        <xdr:cNvPr id="331927"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106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1123950</xdr:colOff>
      <xdr:row>0</xdr:row>
      <xdr:rowOff>38100</xdr:rowOff>
    </xdr:from>
    <xdr:to>
      <xdr:col>11</xdr:col>
      <xdr:colOff>552451</xdr:colOff>
      <xdr:row>2</xdr:row>
      <xdr:rowOff>114300</xdr:rowOff>
    </xdr:to>
    <xdr:pic>
      <xdr:nvPicPr>
        <xdr:cNvPr id="33192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106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13</xdr:col>
      <xdr:colOff>9525</xdr:colOff>
      <xdr:row>1</xdr:row>
      <xdr:rowOff>171450</xdr:rowOff>
    </xdr:to>
    <xdr:pic>
      <xdr:nvPicPr>
        <xdr:cNvPr id="31371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1654422</xdr:colOff>
      <xdr:row>0</xdr:row>
      <xdr:rowOff>45427</xdr:rowOff>
    </xdr:from>
    <xdr:to>
      <xdr:col>11</xdr:col>
      <xdr:colOff>4398</xdr:colOff>
      <xdr:row>5</xdr:row>
      <xdr:rowOff>13677</xdr:rowOff>
    </xdr:to>
    <xdr:pic>
      <xdr:nvPicPr>
        <xdr:cNvPr id="31371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87710" y="45427"/>
          <a:ext cx="1074127" cy="965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15</xdr:col>
      <xdr:colOff>1276350</xdr:colOff>
      <xdr:row>1</xdr:row>
      <xdr:rowOff>0</xdr:rowOff>
    </xdr:from>
    <xdr:to>
      <xdr:col>16</xdr:col>
      <xdr:colOff>9525</xdr:colOff>
      <xdr:row>1</xdr:row>
      <xdr:rowOff>171450</xdr:rowOff>
    </xdr:to>
    <xdr:pic>
      <xdr:nvPicPr>
        <xdr:cNvPr id="31495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302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2"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1123950</xdr:colOff>
      <xdr:row>0</xdr:row>
      <xdr:rowOff>0</xdr:rowOff>
    </xdr:from>
    <xdr:to>
      <xdr:col>12</xdr:col>
      <xdr:colOff>1123950</xdr:colOff>
      <xdr:row>0</xdr:row>
      <xdr:rowOff>542925</xdr:rowOff>
    </xdr:to>
    <xdr:pic>
      <xdr:nvPicPr>
        <xdr:cNvPr id="314954"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819150</xdr:colOff>
      <xdr:row>0</xdr:row>
      <xdr:rowOff>28575</xdr:rowOff>
    </xdr:from>
    <xdr:to>
      <xdr:col>13</xdr:col>
      <xdr:colOff>323850</xdr:colOff>
      <xdr:row>2</xdr:row>
      <xdr:rowOff>171450</xdr:rowOff>
    </xdr:to>
    <xdr:pic>
      <xdr:nvPicPr>
        <xdr:cNvPr id="31495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153650" y="28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14</xdr:col>
      <xdr:colOff>0</xdr:colOff>
      <xdr:row>1</xdr:row>
      <xdr:rowOff>0</xdr:rowOff>
    </xdr:from>
    <xdr:to>
      <xdr:col>14</xdr:col>
      <xdr:colOff>9525</xdr:colOff>
      <xdr:row>1</xdr:row>
      <xdr:rowOff>171450</xdr:rowOff>
    </xdr:to>
    <xdr:pic>
      <xdr:nvPicPr>
        <xdr:cNvPr id="31590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015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1485900</xdr:colOff>
      <xdr:row>0</xdr:row>
      <xdr:rowOff>0</xdr:rowOff>
    </xdr:from>
    <xdr:to>
      <xdr:col>12</xdr:col>
      <xdr:colOff>1485900</xdr:colOff>
      <xdr:row>1</xdr:row>
      <xdr:rowOff>161925</xdr:rowOff>
    </xdr:to>
    <xdr:pic>
      <xdr:nvPicPr>
        <xdr:cNvPr id="315910" name="Picture 6"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380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1638300</xdr:colOff>
      <xdr:row>0</xdr:row>
      <xdr:rowOff>28575</xdr:rowOff>
    </xdr:from>
    <xdr:to>
      <xdr:col>13</xdr:col>
      <xdr:colOff>380999</xdr:colOff>
      <xdr:row>3</xdr:row>
      <xdr:rowOff>164123</xdr:rowOff>
    </xdr:to>
    <xdr:pic>
      <xdr:nvPicPr>
        <xdr:cNvPr id="315912"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106275" y="28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172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0</xdr:row>
      <xdr:rowOff>47625</xdr:rowOff>
    </xdr:from>
    <xdr:to>
      <xdr:col>4</xdr:col>
      <xdr:colOff>1143000</xdr:colOff>
      <xdr:row>1</xdr:row>
      <xdr:rowOff>371475</xdr:rowOff>
    </xdr:to>
    <xdr:pic>
      <xdr:nvPicPr>
        <xdr:cNvPr id="32172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91525"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12</xdr:col>
      <xdr:colOff>1276350</xdr:colOff>
      <xdr:row>1</xdr:row>
      <xdr:rowOff>0</xdr:rowOff>
    </xdr:from>
    <xdr:to>
      <xdr:col>13</xdr:col>
      <xdr:colOff>9525</xdr:colOff>
      <xdr:row>1</xdr:row>
      <xdr:rowOff>171450</xdr:rowOff>
    </xdr:to>
    <xdr:pic>
      <xdr:nvPicPr>
        <xdr:cNvPr id="3329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1140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457200</xdr:colOff>
      <xdr:row>0</xdr:row>
      <xdr:rowOff>38100</xdr:rowOff>
    </xdr:from>
    <xdr:to>
      <xdr:col>10</xdr:col>
      <xdr:colOff>1533525</xdr:colOff>
      <xdr:row>2</xdr:row>
      <xdr:rowOff>180975</xdr:rowOff>
    </xdr:to>
    <xdr:pic>
      <xdr:nvPicPr>
        <xdr:cNvPr id="332947"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012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457200</xdr:colOff>
      <xdr:row>0</xdr:row>
      <xdr:rowOff>38100</xdr:rowOff>
    </xdr:from>
    <xdr:to>
      <xdr:col>10</xdr:col>
      <xdr:colOff>1533525</xdr:colOff>
      <xdr:row>2</xdr:row>
      <xdr:rowOff>180975</xdr:rowOff>
    </xdr:to>
    <xdr:pic>
      <xdr:nvPicPr>
        <xdr:cNvPr id="33294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012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12</xdr:col>
      <xdr:colOff>1485900</xdr:colOff>
      <xdr:row>0</xdr:row>
      <xdr:rowOff>0</xdr:rowOff>
    </xdr:from>
    <xdr:to>
      <xdr:col>13</xdr:col>
      <xdr:colOff>4396</xdr:colOff>
      <xdr:row>0</xdr:row>
      <xdr:rowOff>542925</xdr:rowOff>
    </xdr:to>
    <xdr:pic>
      <xdr:nvPicPr>
        <xdr:cNvPr id="333969" name="Picture 6"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0612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38100</xdr:rowOff>
    </xdr:from>
    <xdr:to>
      <xdr:col>12</xdr:col>
      <xdr:colOff>542925</xdr:colOff>
      <xdr:row>2</xdr:row>
      <xdr:rowOff>161925</xdr:rowOff>
    </xdr:to>
    <xdr:pic>
      <xdr:nvPicPr>
        <xdr:cNvPr id="333970"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917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1038225</xdr:colOff>
      <xdr:row>0</xdr:row>
      <xdr:rowOff>38100</xdr:rowOff>
    </xdr:from>
    <xdr:to>
      <xdr:col>12</xdr:col>
      <xdr:colOff>542925</xdr:colOff>
      <xdr:row>2</xdr:row>
      <xdr:rowOff>161925</xdr:rowOff>
    </xdr:to>
    <xdr:pic>
      <xdr:nvPicPr>
        <xdr:cNvPr id="333971"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917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11</xdr:col>
      <xdr:colOff>1104900</xdr:colOff>
      <xdr:row>0</xdr:row>
      <xdr:rowOff>0</xdr:rowOff>
    </xdr:from>
    <xdr:to>
      <xdr:col>11</xdr:col>
      <xdr:colOff>1104900</xdr:colOff>
      <xdr:row>1</xdr:row>
      <xdr:rowOff>200025</xdr:rowOff>
    </xdr:to>
    <xdr:pic>
      <xdr:nvPicPr>
        <xdr:cNvPr id="330957"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1495425</xdr:colOff>
      <xdr:row>0</xdr:row>
      <xdr:rowOff>57150</xdr:rowOff>
    </xdr:from>
    <xdr:to>
      <xdr:col>12</xdr:col>
      <xdr:colOff>238125</xdr:colOff>
      <xdr:row>4</xdr:row>
      <xdr:rowOff>38100</xdr:rowOff>
    </xdr:to>
    <xdr:pic>
      <xdr:nvPicPr>
        <xdr:cNvPr id="33095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013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1</xdr:row>
      <xdr:rowOff>0</xdr:rowOff>
    </xdr:from>
    <xdr:to>
      <xdr:col>11</xdr:col>
      <xdr:colOff>1104900</xdr:colOff>
      <xdr:row>3</xdr:row>
      <xdr:rowOff>114300</xdr:rowOff>
    </xdr:to>
    <xdr:pic>
      <xdr:nvPicPr>
        <xdr:cNvPr id="330959" name="Picture 4"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00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9</xdr:col>
      <xdr:colOff>1800225</xdr:colOff>
      <xdr:row>0</xdr:row>
      <xdr:rowOff>38100</xdr:rowOff>
    </xdr:from>
    <xdr:to>
      <xdr:col>10</xdr:col>
      <xdr:colOff>542925</xdr:colOff>
      <xdr:row>2</xdr:row>
      <xdr:rowOff>161925</xdr:rowOff>
    </xdr:to>
    <xdr:pic>
      <xdr:nvPicPr>
        <xdr:cNvPr id="146906"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488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10</xdr:col>
      <xdr:colOff>1276350</xdr:colOff>
      <xdr:row>1</xdr:row>
      <xdr:rowOff>0</xdr:rowOff>
    </xdr:from>
    <xdr:to>
      <xdr:col>11</xdr:col>
      <xdr:colOff>9525</xdr:colOff>
      <xdr:row>1</xdr:row>
      <xdr:rowOff>171450</xdr:rowOff>
    </xdr:to>
    <xdr:pic>
      <xdr:nvPicPr>
        <xdr:cNvPr id="31707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1350" y="60007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1076325</xdr:colOff>
      <xdr:row>0</xdr:row>
      <xdr:rowOff>0</xdr:rowOff>
    </xdr:from>
    <xdr:to>
      <xdr:col>12</xdr:col>
      <xdr:colOff>5196</xdr:colOff>
      <xdr:row>3</xdr:row>
      <xdr:rowOff>66675</xdr:rowOff>
    </xdr:to>
    <xdr:pic>
      <xdr:nvPicPr>
        <xdr:cNvPr id="317078"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1104900</xdr:colOff>
      <xdr:row>0</xdr:row>
      <xdr:rowOff>0</xdr:rowOff>
    </xdr:from>
    <xdr:to>
      <xdr:col>12</xdr:col>
      <xdr:colOff>3810</xdr:colOff>
      <xdr:row>3</xdr:row>
      <xdr:rowOff>28575</xdr:rowOff>
    </xdr:to>
    <xdr:pic>
      <xdr:nvPicPr>
        <xdr:cNvPr id="317079" name="Picture 5"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96675" y="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1428750</xdr:colOff>
      <xdr:row>0</xdr:row>
      <xdr:rowOff>38100</xdr:rowOff>
    </xdr:from>
    <xdr:to>
      <xdr:col>10</xdr:col>
      <xdr:colOff>171450</xdr:colOff>
      <xdr:row>5</xdr:row>
      <xdr:rowOff>47625</xdr:rowOff>
    </xdr:to>
    <xdr:pic>
      <xdr:nvPicPr>
        <xdr:cNvPr id="317080"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964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1428750</xdr:colOff>
      <xdr:row>0</xdr:row>
      <xdr:rowOff>38100</xdr:rowOff>
    </xdr:from>
    <xdr:to>
      <xdr:col>10</xdr:col>
      <xdr:colOff>171450</xdr:colOff>
      <xdr:row>5</xdr:row>
      <xdr:rowOff>47625</xdr:rowOff>
    </xdr:to>
    <xdr:pic>
      <xdr:nvPicPr>
        <xdr:cNvPr id="317081"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964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3</xdr:col>
      <xdr:colOff>1438275</xdr:colOff>
      <xdr:row>0</xdr:row>
      <xdr:rowOff>0</xdr:rowOff>
    </xdr:from>
    <xdr:to>
      <xdr:col>4</xdr:col>
      <xdr:colOff>9525</xdr:colOff>
      <xdr:row>0</xdr:row>
      <xdr:rowOff>180975</xdr:rowOff>
    </xdr:to>
    <xdr:pic>
      <xdr:nvPicPr>
        <xdr:cNvPr id="31774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657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76200</xdr:rowOff>
    </xdr:from>
    <xdr:to>
      <xdr:col>0</xdr:col>
      <xdr:colOff>4791075</xdr:colOff>
      <xdr:row>0</xdr:row>
      <xdr:rowOff>2428875</xdr:rowOff>
    </xdr:to>
    <xdr:pic>
      <xdr:nvPicPr>
        <xdr:cNvPr id="31774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76200"/>
          <a:ext cx="474345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27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39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0</xdr:row>
      <xdr:rowOff>38100</xdr:rowOff>
    </xdr:from>
    <xdr:to>
      <xdr:col>4</xdr:col>
      <xdr:colOff>1152525</xdr:colOff>
      <xdr:row>0</xdr:row>
      <xdr:rowOff>990600</xdr:rowOff>
    </xdr:to>
    <xdr:pic>
      <xdr:nvPicPr>
        <xdr:cNvPr id="322752"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010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38100</xdr:rowOff>
    </xdr:from>
    <xdr:to>
      <xdr:col>0</xdr:col>
      <xdr:colOff>4791075</xdr:colOff>
      <xdr:row>0</xdr:row>
      <xdr:rowOff>2971800</xdr:rowOff>
    </xdr:to>
    <xdr:pic>
      <xdr:nvPicPr>
        <xdr:cNvPr id="29111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472440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1438275</xdr:colOff>
      <xdr:row>0</xdr:row>
      <xdr:rowOff>0</xdr:rowOff>
    </xdr:from>
    <xdr:to>
      <xdr:col>3</xdr:col>
      <xdr:colOff>9525</xdr:colOff>
      <xdr:row>0</xdr:row>
      <xdr:rowOff>180975</xdr:rowOff>
    </xdr:to>
    <xdr:pic>
      <xdr:nvPicPr>
        <xdr:cNvPr id="29111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579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1514475</xdr:colOff>
      <xdr:row>0</xdr:row>
      <xdr:rowOff>28575</xdr:rowOff>
    </xdr:from>
    <xdr:to>
      <xdr:col>9</xdr:col>
      <xdr:colOff>638175</xdr:colOff>
      <xdr:row>2</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2435" y="28575"/>
          <a:ext cx="107442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2151063</xdr:colOff>
      <xdr:row>0</xdr:row>
      <xdr:rowOff>22225</xdr:rowOff>
    </xdr:from>
    <xdr:to>
      <xdr:col>9</xdr:col>
      <xdr:colOff>201613</xdr:colOff>
      <xdr:row>3</xdr:row>
      <xdr:rowOff>150813</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6263" y="22225"/>
          <a:ext cx="1075690" cy="951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tabSelected="1" view="pageBreakPreview" topLeftCell="A4" zoomScaleNormal="100" zoomScaleSheetLayoutView="100" workbookViewId="0">
      <selection activeCell="D70" sqref="D70"/>
    </sheetView>
  </sheetViews>
  <sheetFormatPr defaultColWidth="9" defaultRowHeight="14.25"/>
  <cols>
    <col min="1" max="1" width="30.625" style="48" customWidth="1"/>
    <col min="2" max="3" width="31.25" style="48" customWidth="1"/>
    <col min="4" max="4" width="30.625" style="48" customWidth="1"/>
    <col min="5" max="16384" width="9" style="48"/>
  </cols>
  <sheetData>
    <row r="1" spans="1:11" s="8" customFormat="1" ht="111.75" customHeight="1">
      <c r="A1" s="414" t="s">
        <v>480</v>
      </c>
      <c r="B1" s="414"/>
      <c r="C1" s="415" t="s">
        <v>474</v>
      </c>
      <c r="D1" s="415"/>
    </row>
    <row r="2" spans="1:11" s="50" customFormat="1" ht="50.25" customHeight="1">
      <c r="A2" s="410"/>
      <c r="B2" s="410"/>
      <c r="C2" s="410"/>
      <c r="D2" s="410"/>
      <c r="E2" s="49"/>
      <c r="F2" s="49"/>
      <c r="G2" s="49"/>
      <c r="H2" s="49"/>
      <c r="I2" s="49"/>
      <c r="J2" s="49"/>
      <c r="K2" s="49"/>
    </row>
    <row r="3" spans="1:11" ht="45" customHeight="1"/>
    <row r="4" spans="1:11" ht="215.25" customHeight="1">
      <c r="B4" s="411" t="s">
        <v>785</v>
      </c>
      <c r="C4" s="412"/>
    </row>
    <row r="5" spans="1:11" ht="67.5" customHeight="1"/>
    <row r="6" spans="1:11" ht="43.5" customHeight="1">
      <c r="A6" s="413" t="s">
        <v>784</v>
      </c>
      <c r="B6" s="413"/>
      <c r="C6" s="413"/>
      <c r="D6" s="413"/>
    </row>
  </sheetData>
  <mergeCells count="5">
    <mergeCell ref="A2:D2"/>
    <mergeCell ref="B4:C4"/>
    <mergeCell ref="A6:D6"/>
    <mergeCell ref="A1:B1"/>
    <mergeCell ref="C1:D1"/>
  </mergeCells>
  <printOptions horizontalCentered="1" verticalCentered="1"/>
  <pageMargins left="0" right="0" top="0" bottom="0"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zoomScaleNormal="100" zoomScaleSheetLayoutView="100" workbookViewId="0">
      <selection activeCell="D70" sqref="D70"/>
    </sheetView>
  </sheetViews>
  <sheetFormatPr defaultRowHeight="14.25"/>
  <cols>
    <col min="1" max="1" width="64.625" customWidth="1"/>
  </cols>
  <sheetData>
    <row r="1" spans="1:1" ht="211.5" customHeight="1">
      <c r="A1" s="166" t="s">
        <v>530</v>
      </c>
    </row>
  </sheetData>
  <printOptions horizontalCentered="1" verticalCentered="1"/>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5"/>
  <sheetViews>
    <sheetView tabSelected="1" view="pageBreakPreview" zoomScaleNormal="100" zoomScaleSheetLayoutView="100" workbookViewId="0">
      <selection activeCell="D70" sqref="D70"/>
    </sheetView>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459"/>
      <c r="B1" s="459"/>
      <c r="C1" s="459"/>
      <c r="D1" s="459"/>
      <c r="E1" s="459"/>
      <c r="F1" s="459"/>
      <c r="G1" s="459"/>
      <c r="H1" s="459"/>
      <c r="I1" s="459"/>
      <c r="J1" s="459"/>
      <c r="K1" s="459"/>
      <c r="L1" s="459"/>
      <c r="M1" s="459"/>
    </row>
    <row r="2" spans="1:13" ht="18">
      <c r="A2" s="11"/>
      <c r="B2" s="460" t="s">
        <v>218</v>
      </c>
      <c r="C2" s="460"/>
      <c r="D2" s="460"/>
      <c r="E2" s="460"/>
      <c r="F2" s="460"/>
      <c r="G2" s="460"/>
      <c r="H2" s="460"/>
      <c r="I2" s="460"/>
      <c r="J2" s="460"/>
      <c r="K2" s="460"/>
      <c r="L2" s="460"/>
    </row>
    <row r="3" spans="1:13" ht="16.5" customHeight="1">
      <c r="A3" s="11"/>
      <c r="B3" s="460" t="s">
        <v>103</v>
      </c>
      <c r="C3" s="460"/>
      <c r="D3" s="460"/>
      <c r="E3" s="460"/>
      <c r="F3" s="460"/>
      <c r="G3" s="460"/>
      <c r="H3" s="460"/>
      <c r="I3" s="460"/>
      <c r="J3" s="460"/>
      <c r="K3" s="460"/>
      <c r="L3" s="460"/>
    </row>
    <row r="4" spans="1:13" ht="16.5" customHeight="1">
      <c r="A4" s="458" t="s">
        <v>672</v>
      </c>
      <c r="B4" s="458"/>
      <c r="C4" s="458"/>
      <c r="D4" s="458"/>
      <c r="E4" s="458"/>
      <c r="F4" s="458"/>
      <c r="G4" s="458"/>
      <c r="H4" s="458"/>
      <c r="I4" s="458"/>
      <c r="J4" s="458"/>
      <c r="K4" s="458"/>
      <c r="L4" s="458"/>
      <c r="M4" s="458"/>
    </row>
    <row r="5" spans="1:13" ht="15.75">
      <c r="A5" s="11"/>
      <c r="B5" s="458" t="s">
        <v>219</v>
      </c>
      <c r="C5" s="458"/>
      <c r="D5" s="458"/>
      <c r="E5" s="458"/>
      <c r="F5" s="458"/>
      <c r="G5" s="458"/>
      <c r="H5" s="458"/>
      <c r="I5" s="458"/>
      <c r="J5" s="458"/>
      <c r="K5" s="458"/>
      <c r="L5" s="458"/>
    </row>
    <row r="6" spans="1:13" ht="15.75">
      <c r="A6" s="11"/>
      <c r="B6" s="458" t="s">
        <v>418</v>
      </c>
      <c r="C6" s="458"/>
      <c r="D6" s="458"/>
      <c r="E6" s="458"/>
      <c r="F6" s="458"/>
      <c r="G6" s="458"/>
      <c r="H6" s="458"/>
      <c r="I6" s="458"/>
      <c r="J6" s="458"/>
      <c r="K6" s="458"/>
      <c r="L6" s="458"/>
    </row>
    <row r="7" spans="1:13" ht="15.6" customHeight="1">
      <c r="A7" s="458" t="s">
        <v>673</v>
      </c>
      <c r="B7" s="458"/>
      <c r="C7" s="458"/>
      <c r="D7" s="458"/>
      <c r="E7" s="458"/>
      <c r="F7" s="458"/>
      <c r="G7" s="458"/>
      <c r="H7" s="458"/>
      <c r="I7" s="458"/>
      <c r="J7" s="458"/>
      <c r="K7" s="458"/>
      <c r="L7" s="458"/>
      <c r="M7" s="458"/>
    </row>
    <row r="8" spans="1:13" ht="15.75">
      <c r="A8" s="464" t="s">
        <v>678</v>
      </c>
      <c r="B8" s="464"/>
      <c r="C8" s="13"/>
      <c r="D8" s="13"/>
      <c r="E8" s="13"/>
      <c r="F8" s="13"/>
      <c r="G8" s="347">
        <v>2016</v>
      </c>
      <c r="H8" s="65"/>
      <c r="I8" s="352"/>
      <c r="J8" s="13"/>
      <c r="K8" s="346"/>
      <c r="L8" s="466" t="s">
        <v>481</v>
      </c>
      <c r="M8" s="466"/>
    </row>
    <row r="9" spans="1:13" customFormat="1" ht="20.25" customHeight="1">
      <c r="A9" s="467" t="s">
        <v>444</v>
      </c>
      <c r="B9" s="470" t="s">
        <v>211</v>
      </c>
      <c r="C9" s="499" t="s">
        <v>205</v>
      </c>
      <c r="D9" s="500"/>
      <c r="E9" s="501"/>
      <c r="F9" s="499" t="s">
        <v>116</v>
      </c>
      <c r="G9" s="500"/>
      <c r="H9" s="501"/>
      <c r="I9" s="499" t="s">
        <v>202</v>
      </c>
      <c r="J9" s="500"/>
      <c r="K9" s="501"/>
      <c r="L9" s="473" t="s">
        <v>376</v>
      </c>
      <c r="M9" s="473"/>
    </row>
    <row r="10" spans="1:13" customFormat="1" ht="20.25" customHeight="1">
      <c r="A10" s="468"/>
      <c r="B10" s="471"/>
      <c r="C10" s="502" t="s">
        <v>208</v>
      </c>
      <c r="D10" s="502"/>
      <c r="E10" s="502"/>
      <c r="F10" s="502" t="s">
        <v>226</v>
      </c>
      <c r="G10" s="502"/>
      <c r="H10" s="502"/>
      <c r="I10" s="502" t="s">
        <v>531</v>
      </c>
      <c r="J10" s="502"/>
      <c r="K10" s="502"/>
      <c r="L10" s="476"/>
      <c r="M10" s="476"/>
    </row>
    <row r="11" spans="1:13" customFormat="1" ht="20.25" customHeight="1">
      <c r="A11" s="468"/>
      <c r="B11" s="471"/>
      <c r="C11" s="363" t="s">
        <v>205</v>
      </c>
      <c r="D11" s="363" t="s">
        <v>220</v>
      </c>
      <c r="E11" s="363" t="s">
        <v>221</v>
      </c>
      <c r="F11" s="363" t="s">
        <v>205</v>
      </c>
      <c r="G11" s="363" t="s">
        <v>220</v>
      </c>
      <c r="H11" s="363" t="s">
        <v>221</v>
      </c>
      <c r="I11" s="363" t="s">
        <v>205</v>
      </c>
      <c r="J11" s="363" t="s">
        <v>220</v>
      </c>
      <c r="K11" s="363" t="s">
        <v>221</v>
      </c>
      <c r="L11" s="476"/>
      <c r="M11" s="476"/>
    </row>
    <row r="12" spans="1:13" customFormat="1" ht="20.25" customHeight="1">
      <c r="A12" s="469"/>
      <c r="B12" s="472"/>
      <c r="C12" s="358" t="s">
        <v>208</v>
      </c>
      <c r="D12" s="358" t="s">
        <v>222</v>
      </c>
      <c r="E12" s="358" t="s">
        <v>223</v>
      </c>
      <c r="F12" s="358" t="s">
        <v>208</v>
      </c>
      <c r="G12" s="358" t="s">
        <v>222</v>
      </c>
      <c r="H12" s="358" t="s">
        <v>223</v>
      </c>
      <c r="I12" s="358" t="s">
        <v>208</v>
      </c>
      <c r="J12" s="358" t="s">
        <v>222</v>
      </c>
      <c r="K12" s="358" t="s">
        <v>223</v>
      </c>
      <c r="L12" s="477"/>
      <c r="M12" s="477"/>
    </row>
    <row r="13" spans="1:13" customFormat="1" ht="57" customHeight="1" thickBot="1">
      <c r="A13" s="54">
        <v>45</v>
      </c>
      <c r="B13" s="58" t="s">
        <v>547</v>
      </c>
      <c r="C13" s="167">
        <f>SUM(D13:E13)</f>
        <v>1737</v>
      </c>
      <c r="D13" s="167">
        <f t="shared" ref="D13:E15" si="0">J13+G13</f>
        <v>0</v>
      </c>
      <c r="E13" s="167">
        <f t="shared" si="0"/>
        <v>1737</v>
      </c>
      <c r="F13" s="167">
        <v>1735</v>
      </c>
      <c r="G13" s="168">
        <v>0</v>
      </c>
      <c r="H13" s="168">
        <v>1735</v>
      </c>
      <c r="I13" s="167">
        <v>2</v>
      </c>
      <c r="J13" s="168">
        <v>0</v>
      </c>
      <c r="K13" s="168">
        <v>2</v>
      </c>
      <c r="L13" s="479" t="s">
        <v>552</v>
      </c>
      <c r="M13" s="479"/>
    </row>
    <row r="14" spans="1:13" customFormat="1" ht="57" customHeight="1" thickBot="1">
      <c r="A14" s="56">
        <v>46</v>
      </c>
      <c r="B14" s="59" t="s">
        <v>548</v>
      </c>
      <c r="C14" s="169">
        <f>SUM(D14:E14)</f>
        <v>2062</v>
      </c>
      <c r="D14" s="170">
        <f t="shared" si="0"/>
        <v>60</v>
      </c>
      <c r="E14" s="170">
        <f t="shared" si="0"/>
        <v>2002</v>
      </c>
      <c r="F14" s="169">
        <v>2026</v>
      </c>
      <c r="G14" s="170">
        <v>60</v>
      </c>
      <c r="H14" s="170">
        <v>1966</v>
      </c>
      <c r="I14" s="169">
        <v>36</v>
      </c>
      <c r="J14" s="170">
        <v>0</v>
      </c>
      <c r="K14" s="170">
        <v>36</v>
      </c>
      <c r="L14" s="457" t="s">
        <v>551</v>
      </c>
      <c r="M14" s="457"/>
    </row>
    <row r="15" spans="1:13" customFormat="1" ht="57" customHeight="1">
      <c r="A15" s="55">
        <v>47</v>
      </c>
      <c r="B15" s="68" t="s">
        <v>549</v>
      </c>
      <c r="C15" s="372">
        <f>SUM(D15:E15)</f>
        <v>25062</v>
      </c>
      <c r="D15" s="372">
        <f t="shared" si="0"/>
        <v>2166</v>
      </c>
      <c r="E15" s="372">
        <f t="shared" si="0"/>
        <v>22896</v>
      </c>
      <c r="F15" s="171">
        <v>24241</v>
      </c>
      <c r="G15" s="172">
        <v>2074</v>
      </c>
      <c r="H15" s="172">
        <v>22167</v>
      </c>
      <c r="I15" s="171">
        <v>821</v>
      </c>
      <c r="J15" s="172">
        <v>92</v>
      </c>
      <c r="K15" s="172">
        <v>729</v>
      </c>
      <c r="L15" s="461" t="s">
        <v>550</v>
      </c>
      <c r="M15" s="461"/>
    </row>
    <row r="16" spans="1:13" customFormat="1" ht="57" customHeight="1">
      <c r="A16" s="462" t="s">
        <v>208</v>
      </c>
      <c r="B16" s="462"/>
      <c r="C16" s="373">
        <f t="shared" ref="C16:K16" si="1">SUM(C13:C15)</f>
        <v>28861</v>
      </c>
      <c r="D16" s="373">
        <f t="shared" si="1"/>
        <v>2226</v>
      </c>
      <c r="E16" s="373">
        <f t="shared" si="1"/>
        <v>26635</v>
      </c>
      <c r="F16" s="173">
        <f t="shared" si="1"/>
        <v>28002</v>
      </c>
      <c r="G16" s="173">
        <f t="shared" si="1"/>
        <v>2134</v>
      </c>
      <c r="H16" s="173">
        <f t="shared" si="1"/>
        <v>25868</v>
      </c>
      <c r="I16" s="173">
        <f t="shared" si="1"/>
        <v>859</v>
      </c>
      <c r="J16" s="173">
        <f t="shared" si="1"/>
        <v>92</v>
      </c>
      <c r="K16" s="173">
        <f t="shared" si="1"/>
        <v>767</v>
      </c>
      <c r="L16" s="463" t="s">
        <v>205</v>
      </c>
      <c r="M16" s="463"/>
    </row>
    <row r="20" spans="1:1">
      <c r="A20" s="7"/>
    </row>
    <row r="21" spans="1:1">
      <c r="A21" s="7"/>
    </row>
    <row r="22" spans="1:1">
      <c r="A22" s="7"/>
    </row>
    <row r="23" spans="1:1">
      <c r="A23" s="7"/>
    </row>
    <row r="24" spans="1:1">
      <c r="A24" s="7"/>
    </row>
    <row r="25" spans="1:1">
      <c r="A25" s="7"/>
    </row>
  </sheetData>
  <mergeCells count="23">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 ref="L14:M14"/>
    <mergeCell ref="B6:L6"/>
    <mergeCell ref="A1:M1"/>
    <mergeCell ref="B2:L2"/>
    <mergeCell ref="B3:L3"/>
    <mergeCell ref="A4:M4"/>
    <mergeCell ref="B5:L5"/>
  </mergeCells>
  <printOptions horizontalCentered="1" verticalCentered="1"/>
  <pageMargins left="0" right="0" top="0" bottom="0"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64"/>
  <sheetViews>
    <sheetView tabSelected="1" view="pageBreakPreview" topLeftCell="A58" zoomScaleNormal="100" zoomScaleSheetLayoutView="100" workbookViewId="0">
      <selection activeCell="D70" sqref="D70"/>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459"/>
      <c r="B1" s="459"/>
      <c r="C1" s="459"/>
      <c r="D1" s="459"/>
      <c r="E1" s="459"/>
      <c r="F1" s="459"/>
      <c r="G1" s="459"/>
      <c r="H1" s="459"/>
      <c r="I1" s="459"/>
      <c r="J1" s="459"/>
      <c r="K1" s="459"/>
      <c r="L1" s="459"/>
      <c r="M1" s="459"/>
    </row>
    <row r="2" spans="1:13" ht="18" customHeight="1">
      <c r="A2" s="460" t="s">
        <v>218</v>
      </c>
      <c r="B2" s="460"/>
      <c r="C2" s="460"/>
      <c r="D2" s="460"/>
      <c r="E2" s="460"/>
      <c r="F2" s="460"/>
      <c r="G2" s="460"/>
      <c r="H2" s="460"/>
      <c r="I2" s="460"/>
      <c r="J2" s="460"/>
      <c r="K2" s="460"/>
      <c r="L2" s="460"/>
      <c r="M2" s="460"/>
    </row>
    <row r="3" spans="1:13" ht="16.5" customHeight="1">
      <c r="A3" s="460" t="s">
        <v>103</v>
      </c>
      <c r="B3" s="460"/>
      <c r="C3" s="460"/>
      <c r="D3" s="460"/>
      <c r="E3" s="460"/>
      <c r="F3" s="460"/>
      <c r="G3" s="460"/>
      <c r="H3" s="460"/>
      <c r="I3" s="460"/>
      <c r="J3" s="460"/>
      <c r="K3" s="460"/>
      <c r="L3" s="460"/>
      <c r="M3" s="460"/>
    </row>
    <row r="4" spans="1:13" ht="16.5" customHeight="1">
      <c r="A4" s="460" t="s">
        <v>674</v>
      </c>
      <c r="B4" s="460"/>
      <c r="C4" s="460"/>
      <c r="D4" s="460"/>
      <c r="E4" s="460"/>
      <c r="F4" s="460"/>
      <c r="G4" s="460"/>
      <c r="H4" s="460"/>
      <c r="I4" s="460"/>
      <c r="J4" s="460"/>
      <c r="K4" s="460"/>
      <c r="L4" s="460"/>
      <c r="M4" s="460"/>
    </row>
    <row r="5" spans="1:13" ht="15.75" customHeight="1">
      <c r="A5" s="458" t="s">
        <v>219</v>
      </c>
      <c r="B5" s="458"/>
      <c r="C5" s="458"/>
      <c r="D5" s="458"/>
      <c r="E5" s="458"/>
      <c r="F5" s="458"/>
      <c r="G5" s="458"/>
      <c r="H5" s="458"/>
      <c r="I5" s="458"/>
      <c r="J5" s="458"/>
      <c r="K5" s="458"/>
      <c r="L5" s="458"/>
      <c r="M5" s="458"/>
    </row>
    <row r="6" spans="1:13" ht="15.75" customHeight="1">
      <c r="A6" s="458" t="s">
        <v>418</v>
      </c>
      <c r="B6" s="458"/>
      <c r="C6" s="458"/>
      <c r="D6" s="458"/>
      <c r="E6" s="458"/>
      <c r="F6" s="458"/>
      <c r="G6" s="458"/>
      <c r="H6" s="458"/>
      <c r="I6" s="458"/>
      <c r="J6" s="458"/>
      <c r="K6" s="458"/>
      <c r="L6" s="458"/>
      <c r="M6" s="458"/>
    </row>
    <row r="7" spans="1:13" ht="15.75" customHeight="1">
      <c r="A7" s="458" t="s">
        <v>675</v>
      </c>
      <c r="B7" s="458"/>
      <c r="C7" s="458"/>
      <c r="D7" s="458"/>
      <c r="E7" s="458"/>
      <c r="F7" s="458"/>
      <c r="G7" s="458"/>
      <c r="H7" s="458"/>
      <c r="I7" s="458"/>
      <c r="J7" s="458"/>
      <c r="K7" s="458"/>
      <c r="L7" s="458"/>
      <c r="M7" s="458"/>
    </row>
    <row r="8" spans="1:13" ht="15.6" customHeight="1">
      <c r="A8" s="464" t="s">
        <v>679</v>
      </c>
      <c r="B8" s="464"/>
      <c r="C8" s="13"/>
      <c r="D8" s="13"/>
      <c r="E8" s="13"/>
      <c r="F8" s="13"/>
      <c r="G8" s="347">
        <v>2016</v>
      </c>
      <c r="H8" s="65"/>
      <c r="I8" s="352"/>
      <c r="J8" s="13"/>
      <c r="K8" s="346"/>
      <c r="L8" s="466" t="s">
        <v>419</v>
      </c>
      <c r="M8" s="466"/>
    </row>
    <row r="9" spans="1:13" customFormat="1" ht="20.25" customHeight="1">
      <c r="A9" s="503" t="s">
        <v>444</v>
      </c>
      <c r="B9" s="506" t="s">
        <v>211</v>
      </c>
      <c r="C9" s="509" t="s">
        <v>205</v>
      </c>
      <c r="D9" s="509"/>
      <c r="E9" s="509"/>
      <c r="F9" s="509" t="s">
        <v>116</v>
      </c>
      <c r="G9" s="509"/>
      <c r="H9" s="509"/>
      <c r="I9" s="509" t="s">
        <v>202</v>
      </c>
      <c r="J9" s="509"/>
      <c r="K9" s="509"/>
      <c r="L9" s="473" t="s">
        <v>376</v>
      </c>
      <c r="M9" s="473"/>
    </row>
    <row r="10" spans="1:13" customFormat="1" ht="20.25" customHeight="1">
      <c r="A10" s="504"/>
      <c r="B10" s="507"/>
      <c r="C10" s="502" t="s">
        <v>208</v>
      </c>
      <c r="D10" s="502"/>
      <c r="E10" s="502"/>
      <c r="F10" s="502" t="s">
        <v>226</v>
      </c>
      <c r="G10" s="502"/>
      <c r="H10" s="502"/>
      <c r="I10" s="502" t="s">
        <v>531</v>
      </c>
      <c r="J10" s="502"/>
      <c r="K10" s="502"/>
      <c r="L10" s="476"/>
      <c r="M10" s="476"/>
    </row>
    <row r="11" spans="1:13" customFormat="1" ht="20.25" customHeight="1">
      <c r="A11" s="504"/>
      <c r="B11" s="507"/>
      <c r="C11" s="361" t="s">
        <v>205</v>
      </c>
      <c r="D11" s="363" t="s">
        <v>220</v>
      </c>
      <c r="E11" s="363" t="s">
        <v>221</v>
      </c>
      <c r="F11" s="363" t="s">
        <v>205</v>
      </c>
      <c r="G11" s="363" t="s">
        <v>220</v>
      </c>
      <c r="H11" s="363" t="s">
        <v>221</v>
      </c>
      <c r="I11" s="363" t="s">
        <v>205</v>
      </c>
      <c r="J11" s="363" t="s">
        <v>220</v>
      </c>
      <c r="K11" s="363" t="s">
        <v>221</v>
      </c>
      <c r="L11" s="476"/>
      <c r="M11" s="476"/>
    </row>
    <row r="12" spans="1:13" customFormat="1" ht="20.25" customHeight="1">
      <c r="A12" s="505"/>
      <c r="B12" s="508"/>
      <c r="C12" s="365" t="s">
        <v>208</v>
      </c>
      <c r="D12" s="366" t="s">
        <v>222</v>
      </c>
      <c r="E12" s="367" t="s">
        <v>223</v>
      </c>
      <c r="F12" s="358" t="s">
        <v>208</v>
      </c>
      <c r="G12" s="358" t="s">
        <v>222</v>
      </c>
      <c r="H12" s="358" t="s">
        <v>223</v>
      </c>
      <c r="I12" s="358" t="s">
        <v>208</v>
      </c>
      <c r="J12" s="358" t="s">
        <v>222</v>
      </c>
      <c r="K12" s="358" t="s">
        <v>223</v>
      </c>
      <c r="L12" s="477"/>
      <c r="M12" s="477"/>
    </row>
    <row r="13" spans="1:13" customFormat="1" ht="18">
      <c r="A13" s="234">
        <v>4511</v>
      </c>
      <c r="B13" s="374" t="s">
        <v>573</v>
      </c>
      <c r="C13" s="177">
        <f t="shared" ref="C13:C62" si="0">SUM(D13:E13)</f>
        <v>55</v>
      </c>
      <c r="D13" s="177">
        <f t="shared" ref="D13:E44" si="1">J13+G13</f>
        <v>0</v>
      </c>
      <c r="E13" s="177">
        <f t="shared" si="1"/>
        <v>55</v>
      </c>
      <c r="F13" s="177">
        <f t="shared" ref="F13:F62" si="2">SUM(G13:H13)</f>
        <v>55</v>
      </c>
      <c r="G13" s="375">
        <v>0</v>
      </c>
      <c r="H13" s="376">
        <v>55</v>
      </c>
      <c r="I13" s="177">
        <f t="shared" ref="I13:I62" si="3">SUM(J13:K13)</f>
        <v>0</v>
      </c>
      <c r="J13" s="375">
        <v>0</v>
      </c>
      <c r="K13" s="73">
        <v>0</v>
      </c>
      <c r="L13" s="490" t="s">
        <v>572</v>
      </c>
      <c r="M13" s="490"/>
    </row>
    <row r="14" spans="1:13" customFormat="1" ht="18">
      <c r="A14" s="232">
        <v>4512</v>
      </c>
      <c r="B14" s="377" t="s">
        <v>574</v>
      </c>
      <c r="C14" s="378">
        <f t="shared" si="0"/>
        <v>456</v>
      </c>
      <c r="D14" s="378">
        <f t="shared" si="1"/>
        <v>0</v>
      </c>
      <c r="E14" s="379">
        <f t="shared" si="1"/>
        <v>456</v>
      </c>
      <c r="F14" s="378">
        <f t="shared" si="2"/>
        <v>456</v>
      </c>
      <c r="G14" s="380">
        <v>0</v>
      </c>
      <c r="H14" s="381">
        <v>456</v>
      </c>
      <c r="I14" s="378">
        <f t="shared" si="3"/>
        <v>0</v>
      </c>
      <c r="J14" s="380">
        <v>0</v>
      </c>
      <c r="K14" s="160">
        <v>0</v>
      </c>
      <c r="L14" s="487" t="s">
        <v>575</v>
      </c>
      <c r="M14" s="487"/>
    </row>
    <row r="15" spans="1:13" customFormat="1" ht="18">
      <c r="A15" s="231">
        <v>4531</v>
      </c>
      <c r="B15" s="382" t="s">
        <v>576</v>
      </c>
      <c r="C15" s="177">
        <f t="shared" si="0"/>
        <v>1171</v>
      </c>
      <c r="D15" s="177">
        <f t="shared" si="1"/>
        <v>0</v>
      </c>
      <c r="E15" s="177">
        <f t="shared" si="1"/>
        <v>1171</v>
      </c>
      <c r="F15" s="177">
        <f t="shared" si="2"/>
        <v>1171</v>
      </c>
      <c r="G15" s="383">
        <v>0</v>
      </c>
      <c r="H15" s="384">
        <v>1171</v>
      </c>
      <c r="I15" s="177">
        <f t="shared" si="3"/>
        <v>0</v>
      </c>
      <c r="J15" s="383">
        <v>0</v>
      </c>
      <c r="K15" s="64">
        <v>0</v>
      </c>
      <c r="L15" s="486" t="s">
        <v>622</v>
      </c>
      <c r="M15" s="486"/>
    </row>
    <row r="16" spans="1:13" customFormat="1" ht="18">
      <c r="A16" s="232">
        <v>4532</v>
      </c>
      <c r="B16" s="377" t="s">
        <v>577</v>
      </c>
      <c r="C16" s="378">
        <f t="shared" si="0"/>
        <v>49</v>
      </c>
      <c r="D16" s="378">
        <f t="shared" si="1"/>
        <v>0</v>
      </c>
      <c r="E16" s="379">
        <f t="shared" si="1"/>
        <v>49</v>
      </c>
      <c r="F16" s="378">
        <f t="shared" si="2"/>
        <v>47</v>
      </c>
      <c r="G16" s="380">
        <v>0</v>
      </c>
      <c r="H16" s="381">
        <v>47</v>
      </c>
      <c r="I16" s="378">
        <f t="shared" si="3"/>
        <v>2</v>
      </c>
      <c r="J16" s="380">
        <v>0</v>
      </c>
      <c r="K16" s="160">
        <v>2</v>
      </c>
      <c r="L16" s="487" t="s">
        <v>621</v>
      </c>
      <c r="M16" s="487"/>
    </row>
    <row r="17" spans="1:13" customFormat="1" ht="18">
      <c r="A17" s="231">
        <v>4539</v>
      </c>
      <c r="B17" s="382" t="s">
        <v>578</v>
      </c>
      <c r="C17" s="177">
        <f t="shared" si="0"/>
        <v>6</v>
      </c>
      <c r="D17" s="177">
        <f t="shared" si="1"/>
        <v>0</v>
      </c>
      <c r="E17" s="177">
        <f t="shared" si="1"/>
        <v>6</v>
      </c>
      <c r="F17" s="177">
        <f t="shared" si="2"/>
        <v>6</v>
      </c>
      <c r="G17" s="383">
        <v>0</v>
      </c>
      <c r="H17" s="384">
        <v>6</v>
      </c>
      <c r="I17" s="177">
        <f t="shared" si="3"/>
        <v>0</v>
      </c>
      <c r="J17" s="383">
        <v>0</v>
      </c>
      <c r="K17" s="64">
        <v>0</v>
      </c>
      <c r="L17" s="486" t="s">
        <v>620</v>
      </c>
      <c r="M17" s="486"/>
    </row>
    <row r="18" spans="1:13" customFormat="1">
      <c r="A18" s="232">
        <v>4610</v>
      </c>
      <c r="B18" s="377" t="s">
        <v>553</v>
      </c>
      <c r="C18" s="378">
        <f t="shared" si="0"/>
        <v>33</v>
      </c>
      <c r="D18" s="378">
        <f t="shared" si="1"/>
        <v>3</v>
      </c>
      <c r="E18" s="379">
        <f t="shared" si="1"/>
        <v>30</v>
      </c>
      <c r="F18" s="378">
        <f t="shared" si="2"/>
        <v>33</v>
      </c>
      <c r="G18" s="380">
        <v>3</v>
      </c>
      <c r="H18" s="381">
        <v>30</v>
      </c>
      <c r="I18" s="378">
        <f t="shared" si="3"/>
        <v>0</v>
      </c>
      <c r="J18" s="380">
        <v>0</v>
      </c>
      <c r="K18" s="160">
        <v>0</v>
      </c>
      <c r="L18" s="487" t="s">
        <v>562</v>
      </c>
      <c r="M18" s="487"/>
    </row>
    <row r="19" spans="1:13" customFormat="1">
      <c r="A19" s="231">
        <v>4620</v>
      </c>
      <c r="B19" s="382" t="s">
        <v>579</v>
      </c>
      <c r="C19" s="177">
        <f t="shared" si="0"/>
        <v>357</v>
      </c>
      <c r="D19" s="177">
        <f t="shared" si="1"/>
        <v>0</v>
      </c>
      <c r="E19" s="177">
        <f t="shared" si="1"/>
        <v>357</v>
      </c>
      <c r="F19" s="177">
        <f t="shared" si="2"/>
        <v>321</v>
      </c>
      <c r="G19" s="383">
        <v>0</v>
      </c>
      <c r="H19" s="384">
        <v>321</v>
      </c>
      <c r="I19" s="177">
        <f t="shared" si="3"/>
        <v>36</v>
      </c>
      <c r="J19" s="383">
        <v>0</v>
      </c>
      <c r="K19" s="64">
        <v>36</v>
      </c>
      <c r="L19" s="486" t="s">
        <v>619</v>
      </c>
      <c r="M19" s="486"/>
    </row>
    <row r="20" spans="1:13" customFormat="1">
      <c r="A20" s="232">
        <v>4631</v>
      </c>
      <c r="B20" s="377" t="s">
        <v>554</v>
      </c>
      <c r="C20" s="378">
        <f t="shared" si="0"/>
        <v>9</v>
      </c>
      <c r="D20" s="378">
        <f t="shared" si="1"/>
        <v>0</v>
      </c>
      <c r="E20" s="379">
        <f t="shared" si="1"/>
        <v>9</v>
      </c>
      <c r="F20" s="378">
        <f t="shared" si="2"/>
        <v>9</v>
      </c>
      <c r="G20" s="380">
        <v>0</v>
      </c>
      <c r="H20" s="381">
        <v>9</v>
      </c>
      <c r="I20" s="378">
        <f t="shared" si="3"/>
        <v>0</v>
      </c>
      <c r="J20" s="380">
        <v>0</v>
      </c>
      <c r="K20" s="160">
        <v>0</v>
      </c>
      <c r="L20" s="487" t="s">
        <v>563</v>
      </c>
      <c r="M20" s="487"/>
    </row>
    <row r="21" spans="1:13" customFormat="1">
      <c r="A21" s="231">
        <v>4632</v>
      </c>
      <c r="B21" s="382" t="s">
        <v>623</v>
      </c>
      <c r="C21" s="177">
        <f t="shared" si="0"/>
        <v>99</v>
      </c>
      <c r="D21" s="177">
        <f t="shared" si="1"/>
        <v>0</v>
      </c>
      <c r="E21" s="177">
        <f t="shared" si="1"/>
        <v>99</v>
      </c>
      <c r="F21" s="177">
        <f t="shared" si="2"/>
        <v>99</v>
      </c>
      <c r="G21" s="383">
        <v>0</v>
      </c>
      <c r="H21" s="384">
        <v>99</v>
      </c>
      <c r="I21" s="177">
        <f t="shared" si="3"/>
        <v>0</v>
      </c>
      <c r="J21" s="383">
        <v>0</v>
      </c>
      <c r="K21" s="64">
        <v>0</v>
      </c>
      <c r="L21" s="486" t="s">
        <v>618</v>
      </c>
      <c r="M21" s="486"/>
    </row>
    <row r="22" spans="1:13" customFormat="1" ht="27">
      <c r="A22" s="232">
        <v>4641</v>
      </c>
      <c r="B22" s="377" t="s">
        <v>624</v>
      </c>
      <c r="C22" s="378">
        <f t="shared" si="0"/>
        <v>94</v>
      </c>
      <c r="D22" s="378">
        <f t="shared" si="1"/>
        <v>0</v>
      </c>
      <c r="E22" s="379">
        <f t="shared" si="1"/>
        <v>94</v>
      </c>
      <c r="F22" s="378">
        <f t="shared" si="2"/>
        <v>94</v>
      </c>
      <c r="G22" s="380">
        <v>0</v>
      </c>
      <c r="H22" s="381">
        <v>94</v>
      </c>
      <c r="I22" s="378">
        <f t="shared" si="3"/>
        <v>0</v>
      </c>
      <c r="J22" s="380">
        <v>0</v>
      </c>
      <c r="K22" s="160">
        <v>0</v>
      </c>
      <c r="L22" s="487" t="s">
        <v>617</v>
      </c>
      <c r="M22" s="487"/>
    </row>
    <row r="23" spans="1:13" customFormat="1" ht="19.149999999999999" customHeight="1">
      <c r="A23" s="231">
        <v>4647</v>
      </c>
      <c r="B23" s="382" t="s">
        <v>625</v>
      </c>
      <c r="C23" s="177">
        <f t="shared" si="0"/>
        <v>57</v>
      </c>
      <c r="D23" s="177">
        <f t="shared" si="1"/>
        <v>5</v>
      </c>
      <c r="E23" s="177">
        <f t="shared" si="1"/>
        <v>52</v>
      </c>
      <c r="F23" s="177">
        <f t="shared" si="2"/>
        <v>57</v>
      </c>
      <c r="G23" s="383">
        <v>5</v>
      </c>
      <c r="H23" s="384">
        <v>52</v>
      </c>
      <c r="I23" s="177">
        <f t="shared" si="3"/>
        <v>0</v>
      </c>
      <c r="J23" s="383">
        <v>0</v>
      </c>
      <c r="K23" s="64">
        <v>0</v>
      </c>
      <c r="L23" s="486" t="s">
        <v>616</v>
      </c>
      <c r="M23" s="486"/>
    </row>
    <row r="24" spans="1:13" customFormat="1" ht="38.450000000000003" customHeight="1">
      <c r="A24" s="232">
        <v>4648</v>
      </c>
      <c r="B24" s="377" t="s">
        <v>626</v>
      </c>
      <c r="C24" s="378">
        <f t="shared" si="0"/>
        <v>639</v>
      </c>
      <c r="D24" s="378">
        <f t="shared" si="1"/>
        <v>0</v>
      </c>
      <c r="E24" s="379">
        <f t="shared" si="1"/>
        <v>639</v>
      </c>
      <c r="F24" s="378">
        <f t="shared" si="2"/>
        <v>639</v>
      </c>
      <c r="G24" s="380">
        <v>0</v>
      </c>
      <c r="H24" s="381">
        <v>639</v>
      </c>
      <c r="I24" s="378">
        <f t="shared" si="3"/>
        <v>0</v>
      </c>
      <c r="J24" s="380">
        <v>0</v>
      </c>
      <c r="K24" s="160">
        <v>0</v>
      </c>
      <c r="L24" s="487" t="s">
        <v>615</v>
      </c>
      <c r="M24" s="487"/>
    </row>
    <row r="25" spans="1:13" customFormat="1" ht="18">
      <c r="A25" s="231">
        <v>4652</v>
      </c>
      <c r="B25" s="382" t="s">
        <v>628</v>
      </c>
      <c r="C25" s="177">
        <f t="shared" si="0"/>
        <v>99</v>
      </c>
      <c r="D25" s="177">
        <f t="shared" si="1"/>
        <v>0</v>
      </c>
      <c r="E25" s="177">
        <f t="shared" si="1"/>
        <v>99</v>
      </c>
      <c r="F25" s="177">
        <f t="shared" si="2"/>
        <v>99</v>
      </c>
      <c r="G25" s="383">
        <v>0</v>
      </c>
      <c r="H25" s="384">
        <v>99</v>
      </c>
      <c r="I25" s="177">
        <f t="shared" si="3"/>
        <v>0</v>
      </c>
      <c r="J25" s="383">
        <v>0</v>
      </c>
      <c r="K25" s="64">
        <v>0</v>
      </c>
      <c r="L25" s="486" t="s">
        <v>613</v>
      </c>
      <c r="M25" s="486"/>
    </row>
    <row r="26" spans="1:13" customFormat="1">
      <c r="A26" s="232">
        <v>4653</v>
      </c>
      <c r="B26" s="377" t="s">
        <v>629</v>
      </c>
      <c r="C26" s="378">
        <f t="shared" si="0"/>
        <v>41</v>
      </c>
      <c r="D26" s="378">
        <f t="shared" si="1"/>
        <v>0</v>
      </c>
      <c r="E26" s="379">
        <f t="shared" si="1"/>
        <v>41</v>
      </c>
      <c r="F26" s="378">
        <f t="shared" si="2"/>
        <v>41</v>
      </c>
      <c r="G26" s="380">
        <v>0</v>
      </c>
      <c r="H26" s="381">
        <v>41</v>
      </c>
      <c r="I26" s="378">
        <f t="shared" si="3"/>
        <v>0</v>
      </c>
      <c r="J26" s="380">
        <v>0</v>
      </c>
      <c r="K26" s="160">
        <v>0</v>
      </c>
      <c r="L26" s="487" t="s">
        <v>612</v>
      </c>
      <c r="M26" s="487"/>
    </row>
    <row r="27" spans="1:13" customFormat="1">
      <c r="A27" s="231">
        <v>4659</v>
      </c>
      <c r="B27" s="382" t="s">
        <v>630</v>
      </c>
      <c r="C27" s="177">
        <f t="shared" si="0"/>
        <v>176</v>
      </c>
      <c r="D27" s="177">
        <f t="shared" si="1"/>
        <v>8</v>
      </c>
      <c r="E27" s="177">
        <f t="shared" si="1"/>
        <v>168</v>
      </c>
      <c r="F27" s="177">
        <f t="shared" si="2"/>
        <v>176</v>
      </c>
      <c r="G27" s="383">
        <v>8</v>
      </c>
      <c r="H27" s="384">
        <v>168</v>
      </c>
      <c r="I27" s="177">
        <f t="shared" si="3"/>
        <v>0</v>
      </c>
      <c r="J27" s="383">
        <v>0</v>
      </c>
      <c r="K27" s="64">
        <v>0</v>
      </c>
      <c r="L27" s="486" t="s">
        <v>564</v>
      </c>
      <c r="M27" s="486"/>
    </row>
    <row r="28" spans="1:13" customFormat="1" ht="19.149999999999999" customHeight="1">
      <c r="A28" s="232">
        <v>4661</v>
      </c>
      <c r="B28" s="377" t="s">
        <v>631</v>
      </c>
      <c r="C28" s="378">
        <f t="shared" si="0"/>
        <v>32</v>
      </c>
      <c r="D28" s="378">
        <f t="shared" si="1"/>
        <v>0</v>
      </c>
      <c r="E28" s="379">
        <f t="shared" si="1"/>
        <v>32</v>
      </c>
      <c r="F28" s="378">
        <f t="shared" si="2"/>
        <v>32</v>
      </c>
      <c r="G28" s="380">
        <v>0</v>
      </c>
      <c r="H28" s="381">
        <v>32</v>
      </c>
      <c r="I28" s="378">
        <f t="shared" si="3"/>
        <v>0</v>
      </c>
      <c r="J28" s="380">
        <v>0</v>
      </c>
      <c r="K28" s="160">
        <v>0</v>
      </c>
      <c r="L28" s="487" t="s">
        <v>611</v>
      </c>
      <c r="M28" s="487"/>
    </row>
    <row r="29" spans="1:13" customFormat="1" ht="19.149999999999999" customHeight="1">
      <c r="A29" s="231">
        <v>4663</v>
      </c>
      <c r="B29" s="382" t="s">
        <v>632</v>
      </c>
      <c r="C29" s="177">
        <f t="shared" si="0"/>
        <v>282</v>
      </c>
      <c r="D29" s="177">
        <f t="shared" si="1"/>
        <v>6</v>
      </c>
      <c r="E29" s="177">
        <f t="shared" si="1"/>
        <v>276</v>
      </c>
      <c r="F29" s="177">
        <f t="shared" si="2"/>
        <v>282</v>
      </c>
      <c r="G29" s="383">
        <v>6</v>
      </c>
      <c r="H29" s="384">
        <v>276</v>
      </c>
      <c r="I29" s="177">
        <f t="shared" si="3"/>
        <v>0</v>
      </c>
      <c r="J29" s="383">
        <v>0</v>
      </c>
      <c r="K29" s="64">
        <v>0</v>
      </c>
      <c r="L29" s="486" t="s">
        <v>610</v>
      </c>
      <c r="M29" s="486"/>
    </row>
    <row r="30" spans="1:13" customFormat="1">
      <c r="A30" s="232">
        <v>4690</v>
      </c>
      <c r="B30" s="377" t="s">
        <v>556</v>
      </c>
      <c r="C30" s="378">
        <f t="shared" si="0"/>
        <v>77</v>
      </c>
      <c r="D30" s="378">
        <f t="shared" si="1"/>
        <v>38</v>
      </c>
      <c r="E30" s="379">
        <f t="shared" si="1"/>
        <v>39</v>
      </c>
      <c r="F30" s="378">
        <f t="shared" si="2"/>
        <v>77</v>
      </c>
      <c r="G30" s="380">
        <v>38</v>
      </c>
      <c r="H30" s="381">
        <v>39</v>
      </c>
      <c r="I30" s="378">
        <f t="shared" si="3"/>
        <v>0</v>
      </c>
      <c r="J30" s="380">
        <v>0</v>
      </c>
      <c r="K30" s="160">
        <v>0</v>
      </c>
      <c r="L30" s="487" t="s">
        <v>566</v>
      </c>
      <c r="M30" s="487"/>
    </row>
    <row r="31" spans="1:13" customFormat="1">
      <c r="A31" s="231">
        <v>4691</v>
      </c>
      <c r="B31" s="382" t="s">
        <v>633</v>
      </c>
      <c r="C31" s="177">
        <f t="shared" si="0"/>
        <v>13</v>
      </c>
      <c r="D31" s="177">
        <f t="shared" si="1"/>
        <v>0</v>
      </c>
      <c r="E31" s="177">
        <f t="shared" si="1"/>
        <v>13</v>
      </c>
      <c r="F31" s="177">
        <f t="shared" si="2"/>
        <v>13</v>
      </c>
      <c r="G31" s="383">
        <v>0</v>
      </c>
      <c r="H31" s="384">
        <v>13</v>
      </c>
      <c r="I31" s="177">
        <f t="shared" si="3"/>
        <v>0</v>
      </c>
      <c r="J31" s="383">
        <v>0</v>
      </c>
      <c r="K31" s="64">
        <v>0</v>
      </c>
      <c r="L31" s="486" t="s">
        <v>609</v>
      </c>
      <c r="M31" s="486"/>
    </row>
    <row r="32" spans="1:13" customFormat="1" ht="19.149999999999999" customHeight="1">
      <c r="A32" s="232">
        <v>4692</v>
      </c>
      <c r="B32" s="377" t="s">
        <v>634</v>
      </c>
      <c r="C32" s="378">
        <f t="shared" si="0"/>
        <v>54</v>
      </c>
      <c r="D32" s="378">
        <f t="shared" si="1"/>
        <v>0</v>
      </c>
      <c r="E32" s="379">
        <f t="shared" si="1"/>
        <v>54</v>
      </c>
      <c r="F32" s="378">
        <f t="shared" si="2"/>
        <v>54</v>
      </c>
      <c r="G32" s="380">
        <v>0</v>
      </c>
      <c r="H32" s="381">
        <v>54</v>
      </c>
      <c r="I32" s="378">
        <f t="shared" si="3"/>
        <v>0</v>
      </c>
      <c r="J32" s="380">
        <v>0</v>
      </c>
      <c r="K32" s="160">
        <v>0</v>
      </c>
      <c r="L32" s="487" t="s">
        <v>608</v>
      </c>
      <c r="M32" s="487"/>
    </row>
    <row r="33" spans="1:13" s="97" customFormat="1">
      <c r="A33" s="231">
        <v>4714</v>
      </c>
      <c r="B33" s="382" t="s">
        <v>558</v>
      </c>
      <c r="C33" s="177">
        <f t="shared" si="0"/>
        <v>6486</v>
      </c>
      <c r="D33" s="177">
        <f t="shared" si="1"/>
        <v>47</v>
      </c>
      <c r="E33" s="177">
        <f t="shared" si="1"/>
        <v>6439</v>
      </c>
      <c r="F33" s="177">
        <f t="shared" si="2"/>
        <v>6345</v>
      </c>
      <c r="G33" s="383">
        <v>0</v>
      </c>
      <c r="H33" s="384">
        <v>6345</v>
      </c>
      <c r="I33" s="177">
        <f t="shared" si="3"/>
        <v>141</v>
      </c>
      <c r="J33" s="383">
        <v>47</v>
      </c>
      <c r="K33" s="64">
        <v>94</v>
      </c>
      <c r="L33" s="486" t="s">
        <v>568</v>
      </c>
      <c r="M33" s="486"/>
    </row>
    <row r="34" spans="1:13" customFormat="1" ht="13.9" customHeight="1">
      <c r="A34" s="232">
        <v>4719</v>
      </c>
      <c r="B34" s="377" t="s">
        <v>659</v>
      </c>
      <c r="C34" s="378">
        <f t="shared" si="0"/>
        <v>28</v>
      </c>
      <c r="D34" s="378">
        <f t="shared" si="1"/>
        <v>0</v>
      </c>
      <c r="E34" s="379">
        <f t="shared" si="1"/>
        <v>28</v>
      </c>
      <c r="F34" s="378">
        <f t="shared" si="2"/>
        <v>28</v>
      </c>
      <c r="G34" s="380">
        <v>0</v>
      </c>
      <c r="H34" s="381">
        <v>28</v>
      </c>
      <c r="I34" s="378">
        <f t="shared" si="3"/>
        <v>0</v>
      </c>
      <c r="J34" s="380">
        <v>0</v>
      </c>
      <c r="K34" s="160">
        <v>0</v>
      </c>
      <c r="L34" s="487" t="s">
        <v>607</v>
      </c>
      <c r="M34" s="487"/>
    </row>
    <row r="35" spans="1:13" customFormat="1" ht="13.9" customHeight="1">
      <c r="A35" s="231">
        <v>4720</v>
      </c>
      <c r="B35" s="382" t="s">
        <v>636</v>
      </c>
      <c r="C35" s="177">
        <f t="shared" si="0"/>
        <v>1500</v>
      </c>
      <c r="D35" s="177">
        <f t="shared" si="1"/>
        <v>20</v>
      </c>
      <c r="E35" s="177">
        <f t="shared" si="1"/>
        <v>1480</v>
      </c>
      <c r="F35" s="177">
        <f t="shared" si="2"/>
        <v>1480</v>
      </c>
      <c r="G35" s="383">
        <v>0</v>
      </c>
      <c r="H35" s="384">
        <v>1480</v>
      </c>
      <c r="I35" s="177">
        <f t="shared" si="3"/>
        <v>20</v>
      </c>
      <c r="J35" s="383">
        <v>20</v>
      </c>
      <c r="K35" s="64">
        <v>0</v>
      </c>
      <c r="L35" s="486" t="s">
        <v>606</v>
      </c>
      <c r="M35" s="486"/>
    </row>
    <row r="36" spans="1:13" customFormat="1">
      <c r="A36" s="233">
        <v>4722</v>
      </c>
      <c r="B36" s="385" t="s">
        <v>646</v>
      </c>
      <c r="C36" s="389">
        <f t="shared" si="0"/>
        <v>36</v>
      </c>
      <c r="D36" s="389">
        <f t="shared" si="1"/>
        <v>0</v>
      </c>
      <c r="E36" s="390">
        <f t="shared" si="1"/>
        <v>36</v>
      </c>
      <c r="F36" s="389">
        <f t="shared" si="2"/>
        <v>36</v>
      </c>
      <c r="G36" s="386">
        <v>0</v>
      </c>
      <c r="H36" s="387">
        <v>36</v>
      </c>
      <c r="I36" s="389">
        <f t="shared" si="3"/>
        <v>0</v>
      </c>
      <c r="J36" s="386">
        <v>0</v>
      </c>
      <c r="K36" s="149">
        <v>0</v>
      </c>
      <c r="L36" s="484" t="s">
        <v>605</v>
      </c>
      <c r="M36" s="484"/>
    </row>
    <row r="37" spans="1:13" customFormat="1">
      <c r="A37" s="231">
        <v>4723</v>
      </c>
      <c r="B37" s="382" t="s">
        <v>645</v>
      </c>
      <c r="C37" s="177">
        <f t="shared" si="0"/>
        <v>22</v>
      </c>
      <c r="D37" s="177">
        <f t="shared" si="1"/>
        <v>1</v>
      </c>
      <c r="E37" s="177">
        <f t="shared" si="1"/>
        <v>21</v>
      </c>
      <c r="F37" s="177">
        <f t="shared" si="2"/>
        <v>21</v>
      </c>
      <c r="G37" s="383">
        <v>0</v>
      </c>
      <c r="H37" s="384">
        <v>21</v>
      </c>
      <c r="I37" s="177">
        <f t="shared" si="3"/>
        <v>1</v>
      </c>
      <c r="J37" s="383">
        <v>1</v>
      </c>
      <c r="K37" s="64">
        <v>0</v>
      </c>
      <c r="L37" s="486" t="s">
        <v>604</v>
      </c>
      <c r="M37" s="486"/>
    </row>
    <row r="38" spans="1:13" customFormat="1">
      <c r="A38" s="232">
        <v>4724</v>
      </c>
      <c r="B38" s="377" t="s">
        <v>644</v>
      </c>
      <c r="C38" s="378">
        <f t="shared" si="0"/>
        <v>216</v>
      </c>
      <c r="D38" s="378">
        <f t="shared" si="1"/>
        <v>0</v>
      </c>
      <c r="E38" s="379">
        <f t="shared" si="1"/>
        <v>216</v>
      </c>
      <c r="F38" s="378">
        <f t="shared" si="2"/>
        <v>216</v>
      </c>
      <c r="G38" s="380">
        <v>0</v>
      </c>
      <c r="H38" s="381">
        <v>216</v>
      </c>
      <c r="I38" s="380">
        <f t="shared" si="3"/>
        <v>0</v>
      </c>
      <c r="J38" s="380">
        <v>0</v>
      </c>
      <c r="K38" s="160">
        <v>0</v>
      </c>
      <c r="L38" s="487" t="s">
        <v>603</v>
      </c>
      <c r="M38" s="487"/>
    </row>
    <row r="39" spans="1:13" customFormat="1">
      <c r="A39" s="231">
        <v>4725</v>
      </c>
      <c r="B39" s="382" t="s">
        <v>643</v>
      </c>
      <c r="C39" s="177">
        <f t="shared" si="0"/>
        <v>286</v>
      </c>
      <c r="D39" s="177">
        <f t="shared" si="1"/>
        <v>13</v>
      </c>
      <c r="E39" s="177">
        <f t="shared" si="1"/>
        <v>273</v>
      </c>
      <c r="F39" s="177">
        <f t="shared" si="2"/>
        <v>273</v>
      </c>
      <c r="G39" s="383">
        <v>0</v>
      </c>
      <c r="H39" s="384">
        <v>273</v>
      </c>
      <c r="I39" s="177">
        <f t="shared" si="3"/>
        <v>13</v>
      </c>
      <c r="J39" s="383">
        <v>13</v>
      </c>
      <c r="K39" s="64">
        <v>0</v>
      </c>
      <c r="L39" s="486" t="s">
        <v>602</v>
      </c>
      <c r="M39" s="486"/>
    </row>
    <row r="40" spans="1:13" customFormat="1">
      <c r="A40" s="232">
        <v>4726</v>
      </c>
      <c r="B40" s="377" t="s">
        <v>559</v>
      </c>
      <c r="C40" s="378">
        <f t="shared" si="0"/>
        <v>272</v>
      </c>
      <c r="D40" s="378">
        <f t="shared" si="1"/>
        <v>182</v>
      </c>
      <c r="E40" s="379">
        <f t="shared" si="1"/>
        <v>90</v>
      </c>
      <c r="F40" s="378">
        <f t="shared" si="2"/>
        <v>272</v>
      </c>
      <c r="G40" s="380">
        <v>182</v>
      </c>
      <c r="H40" s="381">
        <v>90</v>
      </c>
      <c r="I40" s="380">
        <f t="shared" si="3"/>
        <v>0</v>
      </c>
      <c r="J40" s="380">
        <v>0</v>
      </c>
      <c r="K40" s="160">
        <v>0</v>
      </c>
      <c r="L40" s="487" t="s">
        <v>569</v>
      </c>
      <c r="M40" s="487"/>
    </row>
    <row r="41" spans="1:13" customFormat="1">
      <c r="A41" s="231">
        <v>4727</v>
      </c>
      <c r="B41" s="382" t="s">
        <v>642</v>
      </c>
      <c r="C41" s="177">
        <f t="shared" si="0"/>
        <v>40</v>
      </c>
      <c r="D41" s="177">
        <f t="shared" si="1"/>
        <v>0</v>
      </c>
      <c r="E41" s="177">
        <f t="shared" si="1"/>
        <v>40</v>
      </c>
      <c r="F41" s="177">
        <f t="shared" si="2"/>
        <v>40</v>
      </c>
      <c r="G41" s="383">
        <v>0</v>
      </c>
      <c r="H41" s="384">
        <v>40</v>
      </c>
      <c r="I41" s="177">
        <f t="shared" si="3"/>
        <v>0</v>
      </c>
      <c r="J41" s="383">
        <v>0</v>
      </c>
      <c r="K41" s="64">
        <v>0</v>
      </c>
      <c r="L41" s="486" t="s">
        <v>601</v>
      </c>
      <c r="M41" s="486"/>
    </row>
    <row r="42" spans="1:13" customFormat="1">
      <c r="A42" s="232">
        <v>4728</v>
      </c>
      <c r="B42" s="377" t="s">
        <v>647</v>
      </c>
      <c r="C42" s="378">
        <f t="shared" si="0"/>
        <v>193</v>
      </c>
      <c r="D42" s="378">
        <f t="shared" si="1"/>
        <v>0</v>
      </c>
      <c r="E42" s="379">
        <f t="shared" si="1"/>
        <v>193</v>
      </c>
      <c r="F42" s="378">
        <f t="shared" si="2"/>
        <v>169</v>
      </c>
      <c r="G42" s="380">
        <v>0</v>
      </c>
      <c r="H42" s="381">
        <v>169</v>
      </c>
      <c r="I42" s="380">
        <f t="shared" si="3"/>
        <v>24</v>
      </c>
      <c r="J42" s="380">
        <v>0</v>
      </c>
      <c r="K42" s="160">
        <v>24</v>
      </c>
      <c r="L42" s="487" t="s">
        <v>600</v>
      </c>
      <c r="M42" s="487"/>
    </row>
    <row r="43" spans="1:13" customFormat="1" ht="13.9" customHeight="1">
      <c r="A43" s="231">
        <v>4729</v>
      </c>
      <c r="B43" s="382" t="s">
        <v>656</v>
      </c>
      <c r="C43" s="177">
        <f t="shared" si="0"/>
        <v>103</v>
      </c>
      <c r="D43" s="177">
        <f t="shared" si="1"/>
        <v>0</v>
      </c>
      <c r="E43" s="177">
        <f t="shared" si="1"/>
        <v>103</v>
      </c>
      <c r="F43" s="177">
        <f t="shared" si="2"/>
        <v>103</v>
      </c>
      <c r="G43" s="383">
        <v>0</v>
      </c>
      <c r="H43" s="384">
        <v>103</v>
      </c>
      <c r="I43" s="177">
        <f t="shared" si="3"/>
        <v>0</v>
      </c>
      <c r="J43" s="383">
        <v>0</v>
      </c>
      <c r="K43" s="64">
        <v>0</v>
      </c>
      <c r="L43" s="486" t="s">
        <v>658</v>
      </c>
      <c r="M43" s="486"/>
    </row>
    <row r="44" spans="1:13" customFormat="1" ht="13.9" customHeight="1">
      <c r="A44" s="232">
        <v>4730</v>
      </c>
      <c r="B44" s="377" t="s">
        <v>641</v>
      </c>
      <c r="C44" s="378">
        <f t="shared" si="0"/>
        <v>20</v>
      </c>
      <c r="D44" s="378">
        <f t="shared" si="1"/>
        <v>0</v>
      </c>
      <c r="E44" s="379">
        <f t="shared" si="1"/>
        <v>20</v>
      </c>
      <c r="F44" s="378">
        <f t="shared" si="2"/>
        <v>20</v>
      </c>
      <c r="G44" s="380">
        <v>0</v>
      </c>
      <c r="H44" s="381">
        <v>20</v>
      </c>
      <c r="I44" s="378">
        <f t="shared" si="3"/>
        <v>0</v>
      </c>
      <c r="J44" s="380">
        <v>0</v>
      </c>
      <c r="K44" s="160">
        <v>0</v>
      </c>
      <c r="L44" s="487" t="s">
        <v>599</v>
      </c>
      <c r="M44" s="487"/>
    </row>
    <row r="45" spans="1:13" customFormat="1" ht="19.149999999999999" customHeight="1">
      <c r="A45" s="231">
        <v>4741</v>
      </c>
      <c r="B45" s="382" t="s">
        <v>648</v>
      </c>
      <c r="C45" s="177">
        <f t="shared" si="0"/>
        <v>1164</v>
      </c>
      <c r="D45" s="177">
        <f t="shared" ref="D45:E62" si="4">J45+G45</f>
        <v>0</v>
      </c>
      <c r="E45" s="177">
        <f t="shared" si="4"/>
        <v>1164</v>
      </c>
      <c r="F45" s="177">
        <f t="shared" si="2"/>
        <v>1139</v>
      </c>
      <c r="G45" s="383">
        <v>0</v>
      </c>
      <c r="H45" s="384">
        <v>1139</v>
      </c>
      <c r="I45" s="177">
        <f t="shared" si="3"/>
        <v>25</v>
      </c>
      <c r="J45" s="383">
        <v>0</v>
      </c>
      <c r="K45" s="64">
        <v>25</v>
      </c>
      <c r="L45" s="486" t="s">
        <v>598</v>
      </c>
      <c r="M45" s="486"/>
    </row>
    <row r="46" spans="1:13" customFormat="1" ht="19.149999999999999" customHeight="1">
      <c r="A46" s="232">
        <v>4751</v>
      </c>
      <c r="B46" s="377" t="s">
        <v>640</v>
      </c>
      <c r="C46" s="378">
        <f t="shared" si="0"/>
        <v>4781</v>
      </c>
      <c r="D46" s="378">
        <f t="shared" si="4"/>
        <v>1525</v>
      </c>
      <c r="E46" s="379">
        <f t="shared" si="4"/>
        <v>3256</v>
      </c>
      <c r="F46" s="378">
        <f t="shared" si="2"/>
        <v>4475</v>
      </c>
      <c r="G46" s="380">
        <v>1525</v>
      </c>
      <c r="H46" s="381">
        <v>2950</v>
      </c>
      <c r="I46" s="378">
        <f t="shared" si="3"/>
        <v>306</v>
      </c>
      <c r="J46" s="380">
        <v>0</v>
      </c>
      <c r="K46" s="160">
        <v>306</v>
      </c>
      <c r="L46" s="487" t="s">
        <v>597</v>
      </c>
      <c r="M46" s="487"/>
    </row>
    <row r="47" spans="1:13" customFormat="1" ht="22.9" customHeight="1">
      <c r="A47" s="231">
        <v>4752</v>
      </c>
      <c r="B47" s="382" t="s">
        <v>639</v>
      </c>
      <c r="C47" s="177">
        <f t="shared" si="0"/>
        <v>3431</v>
      </c>
      <c r="D47" s="177">
        <f t="shared" si="4"/>
        <v>0</v>
      </c>
      <c r="E47" s="177">
        <f t="shared" si="4"/>
        <v>3431</v>
      </c>
      <c r="F47" s="177">
        <f t="shared" si="2"/>
        <v>3239</v>
      </c>
      <c r="G47" s="383">
        <v>0</v>
      </c>
      <c r="H47" s="384">
        <v>3239</v>
      </c>
      <c r="I47" s="177">
        <f t="shared" si="3"/>
        <v>192</v>
      </c>
      <c r="J47" s="383">
        <v>0</v>
      </c>
      <c r="K47" s="64">
        <v>192</v>
      </c>
      <c r="L47" s="486" t="s">
        <v>596</v>
      </c>
      <c r="M47" s="486"/>
    </row>
    <row r="48" spans="1:13" ht="19.149999999999999" customHeight="1">
      <c r="A48" s="232">
        <v>4753</v>
      </c>
      <c r="B48" s="377" t="s">
        <v>638</v>
      </c>
      <c r="C48" s="378">
        <f t="shared" si="0"/>
        <v>170</v>
      </c>
      <c r="D48" s="378">
        <f t="shared" si="4"/>
        <v>0</v>
      </c>
      <c r="E48" s="379">
        <f t="shared" si="4"/>
        <v>170</v>
      </c>
      <c r="F48" s="378">
        <f t="shared" si="2"/>
        <v>170</v>
      </c>
      <c r="G48" s="380">
        <v>0</v>
      </c>
      <c r="H48" s="381">
        <v>170</v>
      </c>
      <c r="I48" s="378">
        <f t="shared" si="3"/>
        <v>0</v>
      </c>
      <c r="J48" s="380">
        <v>0</v>
      </c>
      <c r="K48" s="160">
        <v>0</v>
      </c>
      <c r="L48" s="487" t="s">
        <v>595</v>
      </c>
      <c r="M48" s="487"/>
    </row>
    <row r="49" spans="1:20" ht="19.149999999999999" customHeight="1">
      <c r="A49" s="231">
        <v>4754</v>
      </c>
      <c r="B49" s="382" t="s">
        <v>560</v>
      </c>
      <c r="C49" s="177">
        <f t="shared" si="0"/>
        <v>775</v>
      </c>
      <c r="D49" s="177">
        <f t="shared" si="4"/>
        <v>0</v>
      </c>
      <c r="E49" s="177">
        <f t="shared" si="4"/>
        <v>775</v>
      </c>
      <c r="F49" s="177">
        <f t="shared" si="2"/>
        <v>775</v>
      </c>
      <c r="G49" s="383">
        <v>0</v>
      </c>
      <c r="H49" s="384">
        <v>775</v>
      </c>
      <c r="I49" s="177">
        <f t="shared" si="3"/>
        <v>0</v>
      </c>
      <c r="J49" s="383">
        <v>0</v>
      </c>
      <c r="K49" s="64">
        <v>0</v>
      </c>
      <c r="L49" s="486" t="s">
        <v>570</v>
      </c>
      <c r="M49" s="486"/>
    </row>
    <row r="50" spans="1:20" ht="18">
      <c r="A50" s="232">
        <v>4755</v>
      </c>
      <c r="B50" s="377" t="s">
        <v>655</v>
      </c>
      <c r="C50" s="378">
        <f t="shared" si="0"/>
        <v>1702</v>
      </c>
      <c r="D50" s="378">
        <f t="shared" si="4"/>
        <v>0</v>
      </c>
      <c r="E50" s="379">
        <f t="shared" si="4"/>
        <v>1702</v>
      </c>
      <c r="F50" s="378">
        <f t="shared" si="2"/>
        <v>1640</v>
      </c>
      <c r="G50" s="380">
        <v>0</v>
      </c>
      <c r="H50" s="381">
        <v>1640</v>
      </c>
      <c r="I50" s="378">
        <f t="shared" si="3"/>
        <v>62</v>
      </c>
      <c r="J50" s="380">
        <v>0</v>
      </c>
      <c r="K50" s="160">
        <v>62</v>
      </c>
      <c r="L50" s="487" t="s">
        <v>594</v>
      </c>
      <c r="M50" s="487"/>
    </row>
    <row r="51" spans="1:20">
      <c r="A51" s="231">
        <v>4756</v>
      </c>
      <c r="B51" s="382" t="s">
        <v>649</v>
      </c>
      <c r="C51" s="177">
        <f t="shared" si="0"/>
        <v>114</v>
      </c>
      <c r="D51" s="177">
        <f t="shared" si="4"/>
        <v>0</v>
      </c>
      <c r="E51" s="177">
        <f t="shared" si="4"/>
        <v>114</v>
      </c>
      <c r="F51" s="177">
        <f t="shared" si="2"/>
        <v>114</v>
      </c>
      <c r="G51" s="383">
        <v>0</v>
      </c>
      <c r="H51" s="384">
        <v>114</v>
      </c>
      <c r="I51" s="177">
        <f t="shared" si="3"/>
        <v>0</v>
      </c>
      <c r="J51" s="383">
        <v>0</v>
      </c>
      <c r="K51" s="64">
        <v>0</v>
      </c>
      <c r="L51" s="486" t="s">
        <v>593</v>
      </c>
      <c r="M51" s="486"/>
    </row>
    <row r="52" spans="1:20" ht="19.149999999999999" customHeight="1">
      <c r="A52" s="232">
        <v>4761</v>
      </c>
      <c r="B52" s="377" t="s">
        <v>650</v>
      </c>
      <c r="C52" s="378">
        <f t="shared" si="0"/>
        <v>317</v>
      </c>
      <c r="D52" s="378">
        <f t="shared" si="4"/>
        <v>16</v>
      </c>
      <c r="E52" s="379">
        <f t="shared" si="4"/>
        <v>301</v>
      </c>
      <c r="F52" s="378">
        <f t="shared" si="2"/>
        <v>317</v>
      </c>
      <c r="G52" s="380">
        <v>16</v>
      </c>
      <c r="H52" s="381">
        <v>301</v>
      </c>
      <c r="I52" s="378">
        <f t="shared" si="3"/>
        <v>0</v>
      </c>
      <c r="J52" s="380">
        <v>0</v>
      </c>
      <c r="K52" s="160">
        <v>0</v>
      </c>
      <c r="L52" s="487" t="s">
        <v>592</v>
      </c>
      <c r="M52" s="487"/>
    </row>
    <row r="53" spans="1:20" ht="25.15" customHeight="1">
      <c r="A53" s="231">
        <v>4762</v>
      </c>
      <c r="B53" s="382" t="s">
        <v>651</v>
      </c>
      <c r="C53" s="177">
        <f t="shared" si="0"/>
        <v>75</v>
      </c>
      <c r="D53" s="177">
        <f t="shared" si="4"/>
        <v>0</v>
      </c>
      <c r="E53" s="177">
        <f t="shared" si="4"/>
        <v>75</v>
      </c>
      <c r="F53" s="177">
        <f t="shared" si="2"/>
        <v>75</v>
      </c>
      <c r="G53" s="383">
        <v>0</v>
      </c>
      <c r="H53" s="384">
        <v>75</v>
      </c>
      <c r="I53" s="177">
        <f t="shared" si="3"/>
        <v>0</v>
      </c>
      <c r="J53" s="383">
        <v>0</v>
      </c>
      <c r="K53" s="64">
        <v>0</v>
      </c>
      <c r="L53" s="486" t="s">
        <v>591</v>
      </c>
      <c r="M53" s="486"/>
    </row>
    <row r="54" spans="1:20" ht="19.149999999999999" customHeight="1">
      <c r="A54" s="232">
        <v>4763</v>
      </c>
      <c r="B54" s="377" t="s">
        <v>652</v>
      </c>
      <c r="C54" s="378">
        <f t="shared" si="0"/>
        <v>186</v>
      </c>
      <c r="D54" s="378">
        <f t="shared" si="4"/>
        <v>0</v>
      </c>
      <c r="E54" s="379">
        <f t="shared" si="4"/>
        <v>186</v>
      </c>
      <c r="F54" s="378">
        <f t="shared" si="2"/>
        <v>186</v>
      </c>
      <c r="G54" s="380">
        <v>0</v>
      </c>
      <c r="H54" s="381">
        <v>186</v>
      </c>
      <c r="I54" s="378">
        <f t="shared" si="3"/>
        <v>0</v>
      </c>
      <c r="J54" s="380">
        <v>0</v>
      </c>
      <c r="K54" s="160">
        <v>0</v>
      </c>
      <c r="L54" s="487" t="s">
        <v>590</v>
      </c>
      <c r="M54" s="487"/>
    </row>
    <row r="55" spans="1:20" ht="36.6" customHeight="1">
      <c r="A55" s="231">
        <v>4764</v>
      </c>
      <c r="B55" s="382" t="s">
        <v>637</v>
      </c>
      <c r="C55" s="177">
        <f t="shared" si="0"/>
        <v>168</v>
      </c>
      <c r="D55" s="177">
        <f t="shared" si="4"/>
        <v>0</v>
      </c>
      <c r="E55" s="177">
        <f t="shared" si="4"/>
        <v>168</v>
      </c>
      <c r="F55" s="177">
        <f t="shared" si="2"/>
        <v>168</v>
      </c>
      <c r="G55" s="383">
        <v>0</v>
      </c>
      <c r="H55" s="384">
        <v>168</v>
      </c>
      <c r="I55" s="177">
        <f t="shared" si="3"/>
        <v>0</v>
      </c>
      <c r="J55" s="383">
        <v>0</v>
      </c>
      <c r="K55" s="64">
        <v>0</v>
      </c>
      <c r="L55" s="486" t="s">
        <v>589</v>
      </c>
      <c r="M55" s="486"/>
    </row>
    <row r="56" spans="1:20" ht="36">
      <c r="A56" s="233">
        <v>4771</v>
      </c>
      <c r="B56" s="385" t="s">
        <v>653</v>
      </c>
      <c r="C56" s="389">
        <f t="shared" si="0"/>
        <v>392</v>
      </c>
      <c r="D56" s="389">
        <f t="shared" si="4"/>
        <v>29</v>
      </c>
      <c r="E56" s="390">
        <f t="shared" si="4"/>
        <v>363</v>
      </c>
      <c r="F56" s="389">
        <f t="shared" si="2"/>
        <v>385</v>
      </c>
      <c r="G56" s="386">
        <v>29</v>
      </c>
      <c r="H56" s="387">
        <v>356</v>
      </c>
      <c r="I56" s="389">
        <f t="shared" si="3"/>
        <v>7</v>
      </c>
      <c r="J56" s="386">
        <v>0</v>
      </c>
      <c r="K56" s="149">
        <v>7</v>
      </c>
      <c r="L56" s="484" t="s">
        <v>588</v>
      </c>
      <c r="M56" s="484"/>
    </row>
    <row r="57" spans="1:20" ht="51" customHeight="1">
      <c r="A57" s="231">
        <v>4772</v>
      </c>
      <c r="B57" s="382" t="s">
        <v>654</v>
      </c>
      <c r="C57" s="177">
        <f t="shared" si="0"/>
        <v>1197</v>
      </c>
      <c r="D57" s="177">
        <f t="shared" si="4"/>
        <v>184</v>
      </c>
      <c r="E57" s="177">
        <f t="shared" si="4"/>
        <v>1013</v>
      </c>
      <c r="F57" s="177">
        <f t="shared" si="2"/>
        <v>1197</v>
      </c>
      <c r="G57" s="383">
        <v>184</v>
      </c>
      <c r="H57" s="384">
        <v>1013</v>
      </c>
      <c r="I57" s="177">
        <f t="shared" si="3"/>
        <v>0</v>
      </c>
      <c r="J57" s="383">
        <v>0</v>
      </c>
      <c r="K57" s="64">
        <v>0</v>
      </c>
      <c r="L57" s="486" t="s">
        <v>587</v>
      </c>
      <c r="M57" s="486"/>
    </row>
    <row r="58" spans="1:20" ht="27" customHeight="1">
      <c r="A58" s="232">
        <v>4774</v>
      </c>
      <c r="B58" s="377" t="s">
        <v>561</v>
      </c>
      <c r="C58" s="378">
        <f t="shared" si="0"/>
        <v>130</v>
      </c>
      <c r="D58" s="378">
        <f t="shared" si="4"/>
        <v>0</v>
      </c>
      <c r="E58" s="379">
        <f t="shared" si="4"/>
        <v>130</v>
      </c>
      <c r="F58" s="378">
        <f t="shared" si="2"/>
        <v>123</v>
      </c>
      <c r="G58" s="380">
        <v>0</v>
      </c>
      <c r="H58" s="381">
        <v>123</v>
      </c>
      <c r="I58" s="378">
        <f t="shared" si="3"/>
        <v>7</v>
      </c>
      <c r="J58" s="380">
        <v>0</v>
      </c>
      <c r="K58" s="160">
        <v>7</v>
      </c>
      <c r="L58" s="487" t="s">
        <v>571</v>
      </c>
      <c r="M58" s="487"/>
      <c r="T58" s="388"/>
    </row>
    <row r="59" spans="1:20" ht="27" customHeight="1">
      <c r="A59" s="231">
        <v>4775</v>
      </c>
      <c r="B59" s="382" t="s">
        <v>583</v>
      </c>
      <c r="C59" s="177">
        <f t="shared" si="0"/>
        <v>834</v>
      </c>
      <c r="D59" s="177">
        <f t="shared" si="4"/>
        <v>115</v>
      </c>
      <c r="E59" s="177">
        <f t="shared" si="4"/>
        <v>719</v>
      </c>
      <c r="F59" s="177">
        <f t="shared" si="2"/>
        <v>834</v>
      </c>
      <c r="G59" s="383">
        <v>115</v>
      </c>
      <c r="H59" s="384">
        <v>719</v>
      </c>
      <c r="I59" s="177">
        <f t="shared" si="3"/>
        <v>0</v>
      </c>
      <c r="J59" s="383">
        <v>0</v>
      </c>
      <c r="K59" s="64">
        <v>0</v>
      </c>
      <c r="L59" s="486" t="s">
        <v>586</v>
      </c>
      <c r="M59" s="486"/>
    </row>
    <row r="60" spans="1:20" ht="27" customHeight="1">
      <c r="A60" s="232">
        <v>4776</v>
      </c>
      <c r="B60" s="377" t="s">
        <v>582</v>
      </c>
      <c r="C60" s="378">
        <f t="shared" si="0"/>
        <v>242</v>
      </c>
      <c r="D60" s="378">
        <f t="shared" si="4"/>
        <v>34</v>
      </c>
      <c r="E60" s="379">
        <f t="shared" si="4"/>
        <v>208</v>
      </c>
      <c r="F60" s="378">
        <f t="shared" si="2"/>
        <v>219</v>
      </c>
      <c r="G60" s="380">
        <v>23</v>
      </c>
      <c r="H60" s="381">
        <v>196</v>
      </c>
      <c r="I60" s="378">
        <f t="shared" si="3"/>
        <v>23</v>
      </c>
      <c r="J60" s="380">
        <v>11</v>
      </c>
      <c r="K60" s="160">
        <v>12</v>
      </c>
      <c r="L60" s="487" t="s">
        <v>585</v>
      </c>
      <c r="M60" s="487"/>
    </row>
    <row r="61" spans="1:20" ht="27" customHeight="1">
      <c r="A61" s="231">
        <v>4777</v>
      </c>
      <c r="B61" s="382" t="s">
        <v>581</v>
      </c>
      <c r="C61" s="177">
        <f t="shared" si="0"/>
        <v>53</v>
      </c>
      <c r="D61" s="177">
        <f t="shared" si="4"/>
        <v>0</v>
      </c>
      <c r="E61" s="177">
        <f t="shared" si="4"/>
        <v>53</v>
      </c>
      <c r="F61" s="177">
        <f t="shared" si="2"/>
        <v>53</v>
      </c>
      <c r="G61" s="383">
        <v>0</v>
      </c>
      <c r="H61" s="384">
        <v>53</v>
      </c>
      <c r="I61" s="177">
        <f t="shared" si="3"/>
        <v>0</v>
      </c>
      <c r="J61" s="383">
        <v>0</v>
      </c>
      <c r="K61" s="64">
        <v>0</v>
      </c>
      <c r="L61" s="486" t="s">
        <v>584</v>
      </c>
      <c r="M61" s="486"/>
    </row>
    <row r="62" spans="1:20" ht="27" customHeight="1">
      <c r="A62" s="232">
        <v>4779</v>
      </c>
      <c r="B62" s="377" t="s">
        <v>580</v>
      </c>
      <c r="C62" s="378">
        <f t="shared" si="0"/>
        <v>129</v>
      </c>
      <c r="D62" s="389">
        <f t="shared" si="4"/>
        <v>0</v>
      </c>
      <c r="E62" s="390">
        <f t="shared" si="4"/>
        <v>129</v>
      </c>
      <c r="F62" s="389">
        <f t="shared" si="2"/>
        <v>129</v>
      </c>
      <c r="G62" s="380">
        <v>0</v>
      </c>
      <c r="H62" s="381">
        <v>129</v>
      </c>
      <c r="I62" s="389">
        <f t="shared" si="3"/>
        <v>0</v>
      </c>
      <c r="J62" s="380">
        <v>0</v>
      </c>
      <c r="K62" s="160">
        <v>0</v>
      </c>
      <c r="L62" s="487" t="s">
        <v>657</v>
      </c>
      <c r="M62" s="487"/>
    </row>
    <row r="63" spans="1:20" ht="27" customHeight="1">
      <c r="A63" s="510" t="s">
        <v>208</v>
      </c>
      <c r="B63" s="510"/>
      <c r="C63" s="396">
        <f t="shared" ref="C63:K63" si="5">SUM(C13:C62)</f>
        <v>28861</v>
      </c>
      <c r="D63" s="408">
        <f t="shared" si="5"/>
        <v>2226</v>
      </c>
      <c r="E63" s="391">
        <f t="shared" si="5"/>
        <v>26635</v>
      </c>
      <c r="F63" s="391">
        <f t="shared" si="5"/>
        <v>28002</v>
      </c>
      <c r="G63" s="324">
        <f t="shared" si="5"/>
        <v>2134</v>
      </c>
      <c r="H63" s="324">
        <f t="shared" si="5"/>
        <v>25868</v>
      </c>
      <c r="I63" s="391">
        <f t="shared" si="5"/>
        <v>859</v>
      </c>
      <c r="J63" s="324">
        <f t="shared" si="5"/>
        <v>92</v>
      </c>
      <c r="K63" s="324">
        <f t="shared" si="5"/>
        <v>767</v>
      </c>
      <c r="L63" s="511" t="s">
        <v>205</v>
      </c>
      <c r="M63" s="511"/>
    </row>
    <row r="64" spans="1:20" ht="36" customHeight="1">
      <c r="C64" s="391"/>
    </row>
  </sheetData>
  <mergeCells count="70">
    <mergeCell ref="L59:M59"/>
    <mergeCell ref="L60:M60"/>
    <mergeCell ref="L61:M61"/>
    <mergeCell ref="L62:M62"/>
    <mergeCell ref="A63:B63"/>
    <mergeCell ref="L63:M63"/>
    <mergeCell ref="L58:M58"/>
    <mergeCell ref="L47:M47"/>
    <mergeCell ref="L48:M48"/>
    <mergeCell ref="L49:M49"/>
    <mergeCell ref="L50:M50"/>
    <mergeCell ref="L51:M51"/>
    <mergeCell ref="L52:M52"/>
    <mergeCell ref="L53:M53"/>
    <mergeCell ref="L54:M54"/>
    <mergeCell ref="L55:M55"/>
    <mergeCell ref="L56:M56"/>
    <mergeCell ref="L57:M57"/>
    <mergeCell ref="L46:M46"/>
    <mergeCell ref="L35:M35"/>
    <mergeCell ref="L36:M36"/>
    <mergeCell ref="L37:M37"/>
    <mergeCell ref="L38:M38"/>
    <mergeCell ref="L39:M39"/>
    <mergeCell ref="L40:M40"/>
    <mergeCell ref="L41:M41"/>
    <mergeCell ref="L42:M42"/>
    <mergeCell ref="L43:M43"/>
    <mergeCell ref="L44:M44"/>
    <mergeCell ref="L45:M45"/>
    <mergeCell ref="L34:M34"/>
    <mergeCell ref="L23:M23"/>
    <mergeCell ref="L24:M24"/>
    <mergeCell ref="L25:M25"/>
    <mergeCell ref="L26:M26"/>
    <mergeCell ref="L27:M27"/>
    <mergeCell ref="L28:M28"/>
    <mergeCell ref="L29:M29"/>
    <mergeCell ref="L30:M30"/>
    <mergeCell ref="L31:M31"/>
    <mergeCell ref="L32:M32"/>
    <mergeCell ref="L33:M33"/>
    <mergeCell ref="L22:M22"/>
    <mergeCell ref="F10:H10"/>
    <mergeCell ref="I10:K10"/>
    <mergeCell ref="L13:M13"/>
    <mergeCell ref="L14:M14"/>
    <mergeCell ref="L15:M15"/>
    <mergeCell ref="L16:M16"/>
    <mergeCell ref="L17:M17"/>
    <mergeCell ref="L18:M18"/>
    <mergeCell ref="L19:M19"/>
    <mergeCell ref="L20:M20"/>
    <mergeCell ref="L21:M21"/>
    <mergeCell ref="A7:M7"/>
    <mergeCell ref="A8:B8"/>
    <mergeCell ref="L8:M8"/>
    <mergeCell ref="A9:A12"/>
    <mergeCell ref="B9:B12"/>
    <mergeCell ref="C9:E9"/>
    <mergeCell ref="F9:H9"/>
    <mergeCell ref="I9:K9"/>
    <mergeCell ref="L9:M12"/>
    <mergeCell ref="C10:E10"/>
    <mergeCell ref="A6:M6"/>
    <mergeCell ref="A1:M1"/>
    <mergeCell ref="A2:M2"/>
    <mergeCell ref="A3:M3"/>
    <mergeCell ref="A4:M4"/>
    <mergeCell ref="A5:M5"/>
  </mergeCells>
  <printOptions horizontalCentered="1"/>
  <pageMargins left="0" right="0" top="0.19685039370078741" bottom="0" header="0.31496062992125984" footer="0.31496062992125984"/>
  <pageSetup paperSize="9" scale="85" orientation="landscape" r:id="rId1"/>
  <rowBreaks count="2" manualBreakCount="2">
    <brk id="36" max="12" man="1"/>
    <brk id="56"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6"/>
  <sheetViews>
    <sheetView tabSelected="1" view="pageBreakPreview" zoomScaleNormal="100" zoomScaleSheetLayoutView="100" workbookViewId="0">
      <selection activeCell="D70" sqref="D70"/>
    </sheetView>
  </sheetViews>
  <sheetFormatPr defaultColWidth="9.125" defaultRowHeight="14.25"/>
  <cols>
    <col min="1" max="1" width="7.625" style="14" customWidth="1"/>
    <col min="2" max="2" width="25.625" style="7" customWidth="1"/>
    <col min="3" max="8" width="8.75" style="7" customWidth="1"/>
    <col min="9" max="9" width="25.625" style="7" customWidth="1"/>
    <col min="10" max="10" width="7.625" style="7" customWidth="1"/>
    <col min="11" max="16384" width="9.125" style="7"/>
  </cols>
  <sheetData>
    <row r="1" spans="1:13" s="3" customFormat="1" ht="47.25" customHeight="1">
      <c r="A1" s="459"/>
      <c r="B1" s="459"/>
      <c r="C1" s="459"/>
      <c r="D1" s="459"/>
      <c r="E1" s="459"/>
      <c r="F1" s="459"/>
      <c r="G1" s="459"/>
      <c r="H1" s="459"/>
      <c r="I1" s="459"/>
      <c r="J1" s="459"/>
      <c r="K1" s="6"/>
      <c r="L1" s="6"/>
      <c r="M1" s="6"/>
    </row>
    <row r="2" spans="1:13" ht="18">
      <c r="A2" s="460" t="s">
        <v>420</v>
      </c>
      <c r="B2" s="460"/>
      <c r="C2" s="460"/>
      <c r="D2" s="460"/>
      <c r="E2" s="460"/>
      <c r="F2" s="460"/>
      <c r="G2" s="460"/>
      <c r="H2" s="460"/>
      <c r="I2" s="460"/>
      <c r="J2" s="460"/>
    </row>
    <row r="3" spans="1:13" ht="16.5" customHeight="1">
      <c r="A3" s="460" t="s">
        <v>103</v>
      </c>
      <c r="B3" s="460"/>
      <c r="C3" s="460"/>
      <c r="D3" s="460"/>
      <c r="E3" s="460"/>
      <c r="F3" s="460"/>
      <c r="G3" s="460"/>
      <c r="H3" s="460"/>
      <c r="I3" s="460"/>
      <c r="J3" s="460"/>
    </row>
    <row r="4" spans="1:13" ht="16.5" customHeight="1">
      <c r="A4" s="460" t="s">
        <v>672</v>
      </c>
      <c r="B4" s="460"/>
      <c r="C4" s="460"/>
      <c r="D4" s="460"/>
      <c r="E4" s="460"/>
      <c r="F4" s="460"/>
      <c r="G4" s="460"/>
      <c r="H4" s="460"/>
      <c r="I4" s="460"/>
      <c r="J4" s="460"/>
    </row>
    <row r="5" spans="1:13" ht="15.75">
      <c r="A5" s="458" t="s">
        <v>256</v>
      </c>
      <c r="B5" s="458"/>
      <c r="C5" s="458"/>
      <c r="D5" s="458"/>
      <c r="E5" s="458"/>
      <c r="F5" s="458"/>
      <c r="G5" s="458"/>
      <c r="H5" s="458"/>
      <c r="I5" s="458"/>
      <c r="J5" s="458"/>
    </row>
    <row r="6" spans="1:13" ht="15.75">
      <c r="A6" s="458" t="s">
        <v>421</v>
      </c>
      <c r="B6" s="458"/>
      <c r="C6" s="458"/>
      <c r="D6" s="458"/>
      <c r="E6" s="458"/>
      <c r="F6" s="458"/>
      <c r="G6" s="458"/>
      <c r="H6" s="458"/>
      <c r="I6" s="458"/>
      <c r="J6" s="458"/>
    </row>
    <row r="7" spans="1:13" ht="15.75">
      <c r="A7" s="458" t="s">
        <v>673</v>
      </c>
      <c r="B7" s="458"/>
      <c r="C7" s="458"/>
      <c r="D7" s="458"/>
      <c r="E7" s="458"/>
      <c r="F7" s="458"/>
      <c r="G7" s="458"/>
      <c r="H7" s="458"/>
      <c r="I7" s="458"/>
      <c r="J7" s="458"/>
    </row>
    <row r="8" spans="1:13" ht="15.75">
      <c r="A8" s="464" t="s">
        <v>680</v>
      </c>
      <c r="B8" s="464"/>
      <c r="C8" s="465">
        <v>2016</v>
      </c>
      <c r="D8" s="465"/>
      <c r="E8" s="465"/>
      <c r="F8" s="465"/>
      <c r="G8" s="465"/>
      <c r="H8" s="465"/>
      <c r="I8" s="466" t="s">
        <v>408</v>
      </c>
      <c r="J8" s="466"/>
    </row>
    <row r="9" spans="1:13" customFormat="1" ht="15.75" customHeight="1">
      <c r="A9" s="467" t="s">
        <v>444</v>
      </c>
      <c r="B9" s="470" t="s">
        <v>211</v>
      </c>
      <c r="C9" s="512" t="s">
        <v>227</v>
      </c>
      <c r="D9" s="512"/>
      <c r="E9" s="512"/>
      <c r="F9" s="512" t="s">
        <v>228</v>
      </c>
      <c r="G9" s="512"/>
      <c r="H9" s="512"/>
      <c r="I9" s="473" t="s">
        <v>216</v>
      </c>
      <c r="J9" s="473"/>
    </row>
    <row r="10" spans="1:13" customFormat="1" ht="19.5" customHeight="1">
      <c r="A10" s="468"/>
      <c r="B10" s="471"/>
      <c r="C10" s="513" t="s">
        <v>532</v>
      </c>
      <c r="D10" s="513"/>
      <c r="E10" s="513"/>
      <c r="F10" s="513" t="s">
        <v>229</v>
      </c>
      <c r="G10" s="513"/>
      <c r="H10" s="513"/>
      <c r="I10" s="476"/>
      <c r="J10" s="476"/>
    </row>
    <row r="11" spans="1:13" customFormat="1" ht="16.5" customHeight="1">
      <c r="A11" s="468"/>
      <c r="B11" s="471"/>
      <c r="C11" s="363" t="s">
        <v>205</v>
      </c>
      <c r="D11" s="363" t="s">
        <v>116</v>
      </c>
      <c r="E11" s="363" t="s">
        <v>202</v>
      </c>
      <c r="F11" s="363" t="s">
        <v>205</v>
      </c>
      <c r="G11" s="363" t="s">
        <v>116</v>
      </c>
      <c r="H11" s="363" t="s">
        <v>202</v>
      </c>
      <c r="I11" s="476"/>
      <c r="J11" s="476"/>
    </row>
    <row r="12" spans="1:13" customFormat="1" ht="17.25" customHeight="1">
      <c r="A12" s="469"/>
      <c r="B12" s="472"/>
      <c r="C12" s="358" t="s">
        <v>208</v>
      </c>
      <c r="D12" s="358" t="s">
        <v>226</v>
      </c>
      <c r="E12" s="358" t="s">
        <v>531</v>
      </c>
      <c r="F12" s="358" t="s">
        <v>208</v>
      </c>
      <c r="G12" s="358" t="s">
        <v>226</v>
      </c>
      <c r="H12" s="358" t="s">
        <v>531</v>
      </c>
      <c r="I12" s="477"/>
      <c r="J12" s="477"/>
    </row>
    <row r="13" spans="1:13" customFormat="1" ht="57" customHeight="1" thickBot="1">
      <c r="A13" s="54">
        <v>45</v>
      </c>
      <c r="B13" s="58" t="s">
        <v>547</v>
      </c>
      <c r="C13" s="211">
        <f>SUM(D13:E13)</f>
        <v>70017</v>
      </c>
      <c r="D13" s="60">
        <v>70017</v>
      </c>
      <c r="E13" s="60">
        <v>0</v>
      </c>
      <c r="F13" s="211">
        <f>SUM(G13:H13)</f>
        <v>1737</v>
      </c>
      <c r="G13" s="60">
        <v>1735</v>
      </c>
      <c r="H13" s="60">
        <v>2</v>
      </c>
      <c r="I13" s="479" t="s">
        <v>552</v>
      </c>
      <c r="J13" s="479"/>
    </row>
    <row r="14" spans="1:13" customFormat="1" ht="57" customHeight="1" thickBot="1">
      <c r="A14" s="56">
        <v>46</v>
      </c>
      <c r="B14" s="59" t="s">
        <v>548</v>
      </c>
      <c r="C14" s="209">
        <f>SUM(D14:E14)</f>
        <v>94107</v>
      </c>
      <c r="D14" s="61">
        <v>93466</v>
      </c>
      <c r="E14" s="61">
        <v>641</v>
      </c>
      <c r="F14" s="209">
        <f>SUM(G14:H14)</f>
        <v>2062</v>
      </c>
      <c r="G14" s="61">
        <v>2026</v>
      </c>
      <c r="H14" s="61">
        <v>36</v>
      </c>
      <c r="I14" s="457" t="s">
        <v>551</v>
      </c>
      <c r="J14" s="457"/>
    </row>
    <row r="15" spans="1:13" customFormat="1" ht="57" customHeight="1">
      <c r="A15" s="55">
        <v>47</v>
      </c>
      <c r="B15" s="68" t="s">
        <v>549</v>
      </c>
      <c r="C15" s="210">
        <f>SUM(D15:E15)</f>
        <v>929063</v>
      </c>
      <c r="D15" s="69">
        <v>910598</v>
      </c>
      <c r="E15" s="69">
        <v>18465</v>
      </c>
      <c r="F15" s="210">
        <f>SUM(G15:H15)</f>
        <v>25062</v>
      </c>
      <c r="G15" s="69">
        <v>24241</v>
      </c>
      <c r="H15" s="69">
        <v>821</v>
      </c>
      <c r="I15" s="461" t="s">
        <v>550</v>
      </c>
      <c r="J15" s="461"/>
    </row>
    <row r="16" spans="1:13" customFormat="1" ht="57" customHeight="1">
      <c r="A16" s="462" t="s">
        <v>208</v>
      </c>
      <c r="B16" s="462"/>
      <c r="C16" s="86">
        <f t="shared" ref="C16:H16" si="0">SUM(C13:C15)</f>
        <v>1093187</v>
      </c>
      <c r="D16" s="86">
        <f t="shared" si="0"/>
        <v>1074081</v>
      </c>
      <c r="E16" s="86">
        <f t="shared" si="0"/>
        <v>19106</v>
      </c>
      <c r="F16" s="86">
        <f t="shared" si="0"/>
        <v>28861</v>
      </c>
      <c r="G16" s="86">
        <f t="shared" si="0"/>
        <v>28002</v>
      </c>
      <c r="H16" s="86">
        <f t="shared" si="0"/>
        <v>859</v>
      </c>
      <c r="I16" s="463" t="s">
        <v>205</v>
      </c>
      <c r="J16" s="463"/>
    </row>
  </sheetData>
  <mergeCells count="22">
    <mergeCell ref="I13:J13"/>
    <mergeCell ref="I14:J14"/>
    <mergeCell ref="I15:J15"/>
    <mergeCell ref="A16:B16"/>
    <mergeCell ref="I16:J16"/>
    <mergeCell ref="A7:J7"/>
    <mergeCell ref="A8:B8"/>
    <mergeCell ref="C8:H8"/>
    <mergeCell ref="I8:J8"/>
    <mergeCell ref="A9:A12"/>
    <mergeCell ref="B9:B12"/>
    <mergeCell ref="C9:E9"/>
    <mergeCell ref="F9:H9"/>
    <mergeCell ref="I9:J12"/>
    <mergeCell ref="C10:E10"/>
    <mergeCell ref="F10:H10"/>
    <mergeCell ref="A6:J6"/>
    <mergeCell ref="A1:J1"/>
    <mergeCell ref="A2:J2"/>
    <mergeCell ref="A3:J3"/>
    <mergeCell ref="A4:J4"/>
    <mergeCell ref="A5:J5"/>
  </mergeCells>
  <printOptions horizontalCentered="1" verticalCentered="1"/>
  <pageMargins left="0" right="0" top="0"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3"/>
  <sheetViews>
    <sheetView tabSelected="1" view="pageBreakPreview" topLeftCell="A55" zoomScale="120" zoomScaleNormal="100" zoomScaleSheetLayoutView="120" workbookViewId="0">
      <selection activeCell="D70" sqref="D70"/>
    </sheetView>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3" s="3" customFormat="1" ht="28.5" customHeight="1">
      <c r="A1" s="459"/>
      <c r="B1" s="459"/>
      <c r="C1" s="459"/>
      <c r="D1" s="459"/>
      <c r="E1" s="459"/>
      <c r="F1" s="459"/>
      <c r="G1" s="459"/>
      <c r="H1" s="459"/>
      <c r="I1" s="459"/>
      <c r="J1" s="459"/>
      <c r="K1" s="6"/>
      <c r="L1" s="6"/>
      <c r="M1" s="6"/>
    </row>
    <row r="2" spans="1:13" ht="18">
      <c r="A2" s="460" t="s">
        <v>420</v>
      </c>
      <c r="B2" s="460"/>
      <c r="C2" s="460"/>
      <c r="D2" s="460"/>
      <c r="E2" s="460"/>
      <c r="F2" s="460"/>
      <c r="G2" s="460"/>
      <c r="H2" s="460"/>
      <c r="I2" s="460"/>
      <c r="J2" s="460"/>
    </row>
    <row r="3" spans="1:13" ht="16.5" customHeight="1">
      <c r="A3" s="460" t="s">
        <v>422</v>
      </c>
      <c r="B3" s="460"/>
      <c r="C3" s="460"/>
      <c r="D3" s="460"/>
      <c r="E3" s="460"/>
      <c r="F3" s="460"/>
      <c r="G3" s="460"/>
      <c r="H3" s="460"/>
      <c r="I3" s="460"/>
      <c r="J3" s="460"/>
    </row>
    <row r="4" spans="1:13" ht="16.5" customHeight="1">
      <c r="A4" s="460" t="s">
        <v>674</v>
      </c>
      <c r="B4" s="460"/>
      <c r="C4" s="460"/>
      <c r="D4" s="460"/>
      <c r="E4" s="460"/>
      <c r="F4" s="460"/>
      <c r="G4" s="460"/>
      <c r="H4" s="460"/>
      <c r="I4" s="460"/>
      <c r="J4" s="460"/>
    </row>
    <row r="5" spans="1:13" ht="15.75">
      <c r="A5" s="458" t="s">
        <v>256</v>
      </c>
      <c r="B5" s="458"/>
      <c r="C5" s="458"/>
      <c r="D5" s="458"/>
      <c r="E5" s="458"/>
      <c r="F5" s="458"/>
      <c r="G5" s="458"/>
      <c r="H5" s="458"/>
      <c r="I5" s="458"/>
      <c r="J5" s="458"/>
    </row>
    <row r="6" spans="1:13" ht="15.75">
      <c r="A6" s="458" t="s">
        <v>418</v>
      </c>
      <c r="B6" s="458"/>
      <c r="C6" s="458"/>
      <c r="D6" s="458"/>
      <c r="E6" s="458"/>
      <c r="F6" s="458"/>
      <c r="G6" s="458"/>
      <c r="H6" s="458"/>
      <c r="I6" s="458"/>
      <c r="J6" s="458"/>
    </row>
    <row r="7" spans="1:13" ht="15.75">
      <c r="A7" s="458" t="s">
        <v>675</v>
      </c>
      <c r="B7" s="458"/>
      <c r="C7" s="458"/>
      <c r="D7" s="458"/>
      <c r="E7" s="458"/>
      <c r="F7" s="458"/>
      <c r="G7" s="458"/>
      <c r="H7" s="458"/>
      <c r="I7" s="458"/>
      <c r="J7" s="458"/>
    </row>
    <row r="8" spans="1:13" ht="15.75">
      <c r="A8" s="464" t="s">
        <v>681</v>
      </c>
      <c r="B8" s="464"/>
      <c r="C8" s="465">
        <v>2016</v>
      </c>
      <c r="D8" s="465"/>
      <c r="E8" s="465">
        <v>2009</v>
      </c>
      <c r="F8" s="465"/>
      <c r="G8" s="465"/>
      <c r="H8" s="465"/>
      <c r="I8" s="466" t="s">
        <v>407</v>
      </c>
      <c r="J8" s="466"/>
    </row>
    <row r="9" spans="1:13" customFormat="1" ht="15.75" customHeight="1">
      <c r="A9" s="467" t="s">
        <v>444</v>
      </c>
      <c r="B9" s="470" t="s">
        <v>211</v>
      </c>
      <c r="C9" s="512" t="s">
        <v>227</v>
      </c>
      <c r="D9" s="512"/>
      <c r="E9" s="512"/>
      <c r="F9" s="512" t="s">
        <v>228</v>
      </c>
      <c r="G9" s="512"/>
      <c r="H9" s="512"/>
      <c r="I9" s="473" t="s">
        <v>216</v>
      </c>
      <c r="J9" s="473"/>
    </row>
    <row r="10" spans="1:13" customFormat="1" ht="19.5" customHeight="1">
      <c r="A10" s="468"/>
      <c r="B10" s="471"/>
      <c r="C10" s="513" t="s">
        <v>532</v>
      </c>
      <c r="D10" s="513"/>
      <c r="E10" s="513"/>
      <c r="F10" s="513" t="s">
        <v>229</v>
      </c>
      <c r="G10" s="513"/>
      <c r="H10" s="513"/>
      <c r="I10" s="476"/>
      <c r="J10" s="476"/>
    </row>
    <row r="11" spans="1:13" customFormat="1" ht="16.5" customHeight="1">
      <c r="A11" s="468"/>
      <c r="B11" s="471"/>
      <c r="C11" s="363" t="s">
        <v>205</v>
      </c>
      <c r="D11" s="363" t="s">
        <v>116</v>
      </c>
      <c r="E11" s="363" t="s">
        <v>202</v>
      </c>
      <c r="F11" s="363" t="s">
        <v>205</v>
      </c>
      <c r="G11" s="363" t="s">
        <v>116</v>
      </c>
      <c r="H11" s="363" t="s">
        <v>202</v>
      </c>
      <c r="I11" s="476"/>
      <c r="J11" s="476"/>
    </row>
    <row r="12" spans="1:13" customFormat="1" ht="17.25" customHeight="1">
      <c r="A12" s="469"/>
      <c r="B12" s="472"/>
      <c r="C12" s="358" t="s">
        <v>208</v>
      </c>
      <c r="D12" s="358" t="s">
        <v>226</v>
      </c>
      <c r="E12" s="358" t="s">
        <v>531</v>
      </c>
      <c r="F12" s="358" t="s">
        <v>208</v>
      </c>
      <c r="G12" s="358" t="s">
        <v>226</v>
      </c>
      <c r="H12" s="358" t="s">
        <v>531</v>
      </c>
      <c r="I12" s="477"/>
      <c r="J12" s="477"/>
    </row>
    <row r="13" spans="1:13" customFormat="1" ht="18">
      <c r="A13" s="234">
        <v>4511</v>
      </c>
      <c r="B13" s="374" t="s">
        <v>573</v>
      </c>
      <c r="C13" s="392">
        <f>SUM(D13:E13)</f>
        <v>2424</v>
      </c>
      <c r="D13" s="375">
        <v>2424</v>
      </c>
      <c r="E13" s="376">
        <v>0</v>
      </c>
      <c r="F13" s="392">
        <f t="shared" ref="F13:F62" si="0">SUM(G13:H13)</f>
        <v>55</v>
      </c>
      <c r="G13" s="375">
        <v>55</v>
      </c>
      <c r="H13" s="73">
        <v>0</v>
      </c>
      <c r="I13" s="490" t="s">
        <v>572</v>
      </c>
      <c r="J13" s="490"/>
    </row>
    <row r="14" spans="1:13" customFormat="1" ht="18">
      <c r="A14" s="232">
        <v>4512</v>
      </c>
      <c r="B14" s="377" t="s">
        <v>574</v>
      </c>
      <c r="C14" s="379">
        <f>SUM(D14:E14)</f>
        <v>21936</v>
      </c>
      <c r="D14" s="380">
        <v>21936</v>
      </c>
      <c r="E14" s="381">
        <v>0</v>
      </c>
      <c r="F14" s="379">
        <f t="shared" si="0"/>
        <v>456</v>
      </c>
      <c r="G14" s="380">
        <v>456</v>
      </c>
      <c r="H14" s="160">
        <v>0</v>
      </c>
      <c r="I14" s="487" t="s">
        <v>575</v>
      </c>
      <c r="J14" s="487"/>
    </row>
    <row r="15" spans="1:13" s="43" customFormat="1" ht="18">
      <c r="A15" s="231">
        <v>4531</v>
      </c>
      <c r="B15" s="382" t="s">
        <v>576</v>
      </c>
      <c r="C15" s="392">
        <f t="shared" ref="C15:C62" si="1">SUM(D15:E15)</f>
        <v>43648</v>
      </c>
      <c r="D15" s="383">
        <v>43648</v>
      </c>
      <c r="E15" s="384">
        <v>0</v>
      </c>
      <c r="F15" s="392">
        <f t="shared" si="0"/>
        <v>1171</v>
      </c>
      <c r="G15" s="383">
        <v>1171</v>
      </c>
      <c r="H15" s="64">
        <v>0</v>
      </c>
      <c r="I15" s="486" t="s">
        <v>622</v>
      </c>
      <c r="J15" s="486"/>
    </row>
    <row r="16" spans="1:13" s="43" customFormat="1">
      <c r="A16" s="232">
        <v>4532</v>
      </c>
      <c r="B16" s="377" t="s">
        <v>577</v>
      </c>
      <c r="C16" s="379">
        <f t="shared" si="1"/>
        <v>1865</v>
      </c>
      <c r="D16" s="380">
        <v>1865</v>
      </c>
      <c r="E16" s="381">
        <v>0</v>
      </c>
      <c r="F16" s="379">
        <f t="shared" si="0"/>
        <v>49</v>
      </c>
      <c r="G16" s="380">
        <v>47</v>
      </c>
      <c r="H16" s="160">
        <v>2</v>
      </c>
      <c r="I16" s="487" t="s">
        <v>621</v>
      </c>
      <c r="J16" s="487"/>
    </row>
    <row r="17" spans="1:10" s="43" customFormat="1" ht="18">
      <c r="A17" s="231">
        <v>4539</v>
      </c>
      <c r="B17" s="382" t="s">
        <v>578</v>
      </c>
      <c r="C17" s="392">
        <f t="shared" si="1"/>
        <v>144</v>
      </c>
      <c r="D17" s="383">
        <v>144</v>
      </c>
      <c r="E17" s="384">
        <v>0</v>
      </c>
      <c r="F17" s="392">
        <f t="shared" si="0"/>
        <v>6</v>
      </c>
      <c r="G17" s="383">
        <v>6</v>
      </c>
      <c r="H17" s="64">
        <v>0</v>
      </c>
      <c r="I17" s="486" t="s">
        <v>620</v>
      </c>
      <c r="J17" s="486"/>
    </row>
    <row r="18" spans="1:10" s="43" customFormat="1">
      <c r="A18" s="232">
        <v>4610</v>
      </c>
      <c r="B18" s="377" t="s">
        <v>553</v>
      </c>
      <c r="C18" s="379">
        <f t="shared" si="1"/>
        <v>2623</v>
      </c>
      <c r="D18" s="380">
        <v>2623</v>
      </c>
      <c r="E18" s="381">
        <v>0</v>
      </c>
      <c r="F18" s="379">
        <f t="shared" si="0"/>
        <v>33</v>
      </c>
      <c r="G18" s="380">
        <v>33</v>
      </c>
      <c r="H18" s="160">
        <v>0</v>
      </c>
      <c r="I18" s="487" t="s">
        <v>562</v>
      </c>
      <c r="J18" s="487"/>
    </row>
    <row r="19" spans="1:10" s="43" customFormat="1">
      <c r="A19" s="231">
        <v>4620</v>
      </c>
      <c r="B19" s="382" t="s">
        <v>579</v>
      </c>
      <c r="C19" s="392">
        <f t="shared" si="1"/>
        <v>12604</v>
      </c>
      <c r="D19" s="383">
        <v>11963</v>
      </c>
      <c r="E19" s="384">
        <v>641</v>
      </c>
      <c r="F19" s="392">
        <f t="shared" si="0"/>
        <v>357</v>
      </c>
      <c r="G19" s="383">
        <v>321</v>
      </c>
      <c r="H19" s="64">
        <v>36</v>
      </c>
      <c r="I19" s="486" t="s">
        <v>619</v>
      </c>
      <c r="J19" s="486"/>
    </row>
    <row r="20" spans="1:10" s="43" customFormat="1">
      <c r="A20" s="232">
        <v>4631</v>
      </c>
      <c r="B20" s="377" t="s">
        <v>554</v>
      </c>
      <c r="C20" s="379">
        <f t="shared" si="1"/>
        <v>420</v>
      </c>
      <c r="D20" s="380">
        <v>420</v>
      </c>
      <c r="E20" s="381">
        <v>0</v>
      </c>
      <c r="F20" s="379">
        <f t="shared" si="0"/>
        <v>9</v>
      </c>
      <c r="G20" s="380">
        <v>9</v>
      </c>
      <c r="H20" s="160">
        <v>0</v>
      </c>
      <c r="I20" s="487" t="s">
        <v>563</v>
      </c>
      <c r="J20" s="487"/>
    </row>
    <row r="21" spans="1:10" s="43" customFormat="1">
      <c r="A21" s="231">
        <v>4632</v>
      </c>
      <c r="B21" s="382" t="s">
        <v>623</v>
      </c>
      <c r="C21" s="392">
        <f t="shared" si="1"/>
        <v>3205</v>
      </c>
      <c r="D21" s="383">
        <v>3205</v>
      </c>
      <c r="E21" s="384">
        <v>0</v>
      </c>
      <c r="F21" s="392">
        <f t="shared" si="0"/>
        <v>99</v>
      </c>
      <c r="G21" s="383">
        <v>99</v>
      </c>
      <c r="H21" s="64">
        <v>0</v>
      </c>
      <c r="I21" s="486" t="s">
        <v>618</v>
      </c>
      <c r="J21" s="486"/>
    </row>
    <row r="22" spans="1:10" s="43" customFormat="1" ht="18">
      <c r="A22" s="232">
        <v>4641</v>
      </c>
      <c r="B22" s="377" t="s">
        <v>624</v>
      </c>
      <c r="C22" s="379">
        <f t="shared" si="1"/>
        <v>4464</v>
      </c>
      <c r="D22" s="380">
        <v>4464</v>
      </c>
      <c r="E22" s="381">
        <v>0</v>
      </c>
      <c r="F22" s="379">
        <f t="shared" si="0"/>
        <v>94</v>
      </c>
      <c r="G22" s="380">
        <v>94</v>
      </c>
      <c r="H22" s="160">
        <v>0</v>
      </c>
      <c r="I22" s="487" t="s">
        <v>617</v>
      </c>
      <c r="J22" s="487"/>
    </row>
    <row r="23" spans="1:10" s="43" customFormat="1" ht="18">
      <c r="A23" s="231">
        <v>4647</v>
      </c>
      <c r="B23" s="382" t="s">
        <v>625</v>
      </c>
      <c r="C23" s="392">
        <f t="shared" si="1"/>
        <v>2636</v>
      </c>
      <c r="D23" s="383">
        <v>2636</v>
      </c>
      <c r="E23" s="384">
        <v>0</v>
      </c>
      <c r="F23" s="392">
        <f t="shared" si="0"/>
        <v>57</v>
      </c>
      <c r="G23" s="383">
        <v>57</v>
      </c>
      <c r="H23" s="64">
        <v>0</v>
      </c>
      <c r="I23" s="486" t="s">
        <v>616</v>
      </c>
      <c r="J23" s="486"/>
    </row>
    <row r="24" spans="1:10" s="43" customFormat="1" ht="36">
      <c r="A24" s="232">
        <v>4648</v>
      </c>
      <c r="B24" s="377" t="s">
        <v>626</v>
      </c>
      <c r="C24" s="379">
        <f t="shared" si="1"/>
        <v>19658</v>
      </c>
      <c r="D24" s="380">
        <v>19658</v>
      </c>
      <c r="E24" s="381">
        <v>0</v>
      </c>
      <c r="F24" s="379">
        <f t="shared" si="0"/>
        <v>639</v>
      </c>
      <c r="G24" s="380">
        <v>639</v>
      </c>
      <c r="H24" s="160">
        <v>0</v>
      </c>
      <c r="I24" s="487" t="s">
        <v>615</v>
      </c>
      <c r="J24" s="487"/>
    </row>
    <row r="25" spans="1:10" s="43" customFormat="1">
      <c r="A25" s="231">
        <v>4652</v>
      </c>
      <c r="B25" s="382" t="s">
        <v>628</v>
      </c>
      <c r="C25" s="392">
        <f t="shared" si="1"/>
        <v>3982</v>
      </c>
      <c r="D25" s="383">
        <v>3982</v>
      </c>
      <c r="E25" s="384">
        <v>0</v>
      </c>
      <c r="F25" s="392">
        <f t="shared" si="0"/>
        <v>99</v>
      </c>
      <c r="G25" s="383">
        <v>99</v>
      </c>
      <c r="H25" s="64">
        <v>0</v>
      </c>
      <c r="I25" s="486" t="s">
        <v>613</v>
      </c>
      <c r="J25" s="486"/>
    </row>
    <row r="26" spans="1:10" s="43" customFormat="1">
      <c r="A26" s="232">
        <v>4653</v>
      </c>
      <c r="B26" s="377" t="s">
        <v>629</v>
      </c>
      <c r="C26" s="379">
        <f t="shared" si="1"/>
        <v>2029</v>
      </c>
      <c r="D26" s="380">
        <v>2029</v>
      </c>
      <c r="E26" s="381">
        <v>0</v>
      </c>
      <c r="F26" s="379">
        <f t="shared" si="0"/>
        <v>41</v>
      </c>
      <c r="G26" s="380">
        <v>41</v>
      </c>
      <c r="H26" s="160">
        <v>0</v>
      </c>
      <c r="I26" s="487" t="s">
        <v>612</v>
      </c>
      <c r="J26" s="487"/>
    </row>
    <row r="27" spans="1:10" s="43" customFormat="1">
      <c r="A27" s="231">
        <v>4659</v>
      </c>
      <c r="B27" s="382" t="s">
        <v>630</v>
      </c>
      <c r="C27" s="392">
        <f t="shared" si="1"/>
        <v>12831</v>
      </c>
      <c r="D27" s="383">
        <v>12831</v>
      </c>
      <c r="E27" s="384">
        <v>0</v>
      </c>
      <c r="F27" s="392">
        <f t="shared" si="0"/>
        <v>176</v>
      </c>
      <c r="G27" s="383">
        <v>176</v>
      </c>
      <c r="H27" s="64">
        <v>0</v>
      </c>
      <c r="I27" s="486" t="s">
        <v>564</v>
      </c>
      <c r="J27" s="486"/>
    </row>
    <row r="28" spans="1:10" s="43" customFormat="1">
      <c r="A28" s="232">
        <v>4661</v>
      </c>
      <c r="B28" s="377" t="s">
        <v>631</v>
      </c>
      <c r="C28" s="379">
        <f t="shared" si="1"/>
        <v>2343</v>
      </c>
      <c r="D28" s="380">
        <v>2343</v>
      </c>
      <c r="E28" s="381">
        <v>0</v>
      </c>
      <c r="F28" s="379">
        <f t="shared" si="0"/>
        <v>32</v>
      </c>
      <c r="G28" s="380">
        <v>32</v>
      </c>
      <c r="H28" s="160">
        <v>0</v>
      </c>
      <c r="I28" s="487" t="s">
        <v>611</v>
      </c>
      <c r="J28" s="487"/>
    </row>
    <row r="29" spans="1:10" s="43" customFormat="1" ht="18">
      <c r="A29" s="231">
        <v>4663</v>
      </c>
      <c r="B29" s="382" t="s">
        <v>632</v>
      </c>
      <c r="C29" s="392">
        <f t="shared" si="1"/>
        <v>17082</v>
      </c>
      <c r="D29" s="383">
        <v>17082</v>
      </c>
      <c r="E29" s="384">
        <v>0</v>
      </c>
      <c r="F29" s="392">
        <f t="shared" si="0"/>
        <v>282</v>
      </c>
      <c r="G29" s="383">
        <v>282</v>
      </c>
      <c r="H29" s="64">
        <v>0</v>
      </c>
      <c r="I29" s="486" t="s">
        <v>610</v>
      </c>
      <c r="J29" s="486"/>
    </row>
    <row r="30" spans="1:10" s="43" customFormat="1">
      <c r="A30" s="232">
        <v>4690</v>
      </c>
      <c r="B30" s="377" t="s">
        <v>556</v>
      </c>
      <c r="C30" s="379">
        <f t="shared" si="1"/>
        <v>6080</v>
      </c>
      <c r="D30" s="380">
        <v>6080</v>
      </c>
      <c r="E30" s="381">
        <v>0</v>
      </c>
      <c r="F30" s="379">
        <f t="shared" si="0"/>
        <v>77</v>
      </c>
      <c r="G30" s="380">
        <v>77</v>
      </c>
      <c r="H30" s="160">
        <v>0</v>
      </c>
      <c r="I30" s="487" t="s">
        <v>566</v>
      </c>
      <c r="J30" s="487"/>
    </row>
    <row r="31" spans="1:10" s="43" customFormat="1">
      <c r="A31" s="231">
        <v>4691</v>
      </c>
      <c r="B31" s="382" t="s">
        <v>633</v>
      </c>
      <c r="C31" s="392">
        <f t="shared" si="1"/>
        <v>2083</v>
      </c>
      <c r="D31" s="383">
        <v>2083</v>
      </c>
      <c r="E31" s="384">
        <v>0</v>
      </c>
      <c r="F31" s="392">
        <f t="shared" si="0"/>
        <v>13</v>
      </c>
      <c r="G31" s="383">
        <v>13</v>
      </c>
      <c r="H31" s="64">
        <v>0</v>
      </c>
      <c r="I31" s="486" t="s">
        <v>609</v>
      </c>
      <c r="J31" s="486"/>
    </row>
    <row r="32" spans="1:10" s="43" customFormat="1" ht="18">
      <c r="A32" s="232">
        <v>4692</v>
      </c>
      <c r="B32" s="377" t="s">
        <v>634</v>
      </c>
      <c r="C32" s="379">
        <f t="shared" si="1"/>
        <v>2066</v>
      </c>
      <c r="D32" s="380">
        <v>2066</v>
      </c>
      <c r="E32" s="381">
        <v>0</v>
      </c>
      <c r="F32" s="379">
        <f t="shared" si="0"/>
        <v>54</v>
      </c>
      <c r="G32" s="380">
        <v>54</v>
      </c>
      <c r="H32" s="160">
        <v>0</v>
      </c>
      <c r="I32" s="487" t="s">
        <v>608</v>
      </c>
      <c r="J32" s="487"/>
    </row>
    <row r="33" spans="1:10" s="43" customFormat="1">
      <c r="A33" s="231">
        <v>4714</v>
      </c>
      <c r="B33" s="382" t="s">
        <v>558</v>
      </c>
      <c r="C33" s="392">
        <f t="shared" si="1"/>
        <v>139156</v>
      </c>
      <c r="D33" s="383">
        <v>139156</v>
      </c>
      <c r="E33" s="384">
        <v>0</v>
      </c>
      <c r="F33" s="392">
        <f t="shared" si="0"/>
        <v>6486</v>
      </c>
      <c r="G33" s="383">
        <v>6345</v>
      </c>
      <c r="H33" s="64">
        <v>141</v>
      </c>
      <c r="I33" s="486" t="s">
        <v>568</v>
      </c>
      <c r="J33" s="486"/>
    </row>
    <row r="34" spans="1:10" s="43" customFormat="1">
      <c r="A34" s="232">
        <v>4719</v>
      </c>
      <c r="B34" s="377" t="s">
        <v>659</v>
      </c>
      <c r="C34" s="379">
        <f t="shared" si="1"/>
        <v>473</v>
      </c>
      <c r="D34" s="380">
        <v>473</v>
      </c>
      <c r="E34" s="381">
        <v>0</v>
      </c>
      <c r="F34" s="379">
        <f t="shared" si="0"/>
        <v>28</v>
      </c>
      <c r="G34" s="380">
        <v>28</v>
      </c>
      <c r="H34" s="160">
        <v>0</v>
      </c>
      <c r="I34" s="487" t="s">
        <v>607</v>
      </c>
      <c r="J34" s="487"/>
    </row>
    <row r="35" spans="1:10" s="43" customFormat="1">
      <c r="A35" s="231">
        <v>4720</v>
      </c>
      <c r="B35" s="382" t="s">
        <v>636</v>
      </c>
      <c r="C35" s="392">
        <f t="shared" si="1"/>
        <v>39326</v>
      </c>
      <c r="D35" s="383">
        <v>35728</v>
      </c>
      <c r="E35" s="384">
        <v>3598</v>
      </c>
      <c r="F35" s="392">
        <f t="shared" si="0"/>
        <v>1500</v>
      </c>
      <c r="G35" s="383">
        <v>1480</v>
      </c>
      <c r="H35" s="64">
        <v>20</v>
      </c>
      <c r="I35" s="486" t="s">
        <v>606</v>
      </c>
      <c r="J35" s="486"/>
    </row>
    <row r="36" spans="1:10" s="43" customFormat="1">
      <c r="A36" s="232">
        <v>4722</v>
      </c>
      <c r="B36" s="377" t="s">
        <v>646</v>
      </c>
      <c r="C36" s="379">
        <f t="shared" si="1"/>
        <v>1013</v>
      </c>
      <c r="D36" s="380">
        <v>1013</v>
      </c>
      <c r="E36" s="381">
        <v>0</v>
      </c>
      <c r="F36" s="379">
        <f t="shared" si="0"/>
        <v>36</v>
      </c>
      <c r="G36" s="380">
        <v>36</v>
      </c>
      <c r="H36" s="160">
        <v>0</v>
      </c>
      <c r="I36" s="487" t="s">
        <v>605</v>
      </c>
      <c r="J36" s="487"/>
    </row>
    <row r="37" spans="1:10" s="43" customFormat="1">
      <c r="A37" s="231">
        <v>4723</v>
      </c>
      <c r="B37" s="382" t="s">
        <v>645</v>
      </c>
      <c r="C37" s="392">
        <f t="shared" si="1"/>
        <v>730</v>
      </c>
      <c r="D37" s="383">
        <v>730</v>
      </c>
      <c r="E37" s="384">
        <v>0</v>
      </c>
      <c r="F37" s="392">
        <f t="shared" si="0"/>
        <v>22</v>
      </c>
      <c r="G37" s="383">
        <v>21</v>
      </c>
      <c r="H37" s="64">
        <v>1</v>
      </c>
      <c r="I37" s="486" t="s">
        <v>604</v>
      </c>
      <c r="J37" s="486"/>
    </row>
    <row r="38" spans="1:10" s="43" customFormat="1">
      <c r="A38" s="232">
        <v>4724</v>
      </c>
      <c r="B38" s="377" t="s">
        <v>644</v>
      </c>
      <c r="C38" s="379">
        <f t="shared" si="1"/>
        <v>6310</v>
      </c>
      <c r="D38" s="380">
        <v>6310</v>
      </c>
      <c r="E38" s="381">
        <v>0</v>
      </c>
      <c r="F38" s="379">
        <f t="shared" si="0"/>
        <v>216</v>
      </c>
      <c r="G38" s="380">
        <v>216</v>
      </c>
      <c r="H38" s="160">
        <v>0</v>
      </c>
      <c r="I38" s="487" t="s">
        <v>603</v>
      </c>
      <c r="J38" s="487"/>
    </row>
    <row r="39" spans="1:10" s="43" customFormat="1">
      <c r="A39" s="231">
        <v>4725</v>
      </c>
      <c r="B39" s="382" t="s">
        <v>643</v>
      </c>
      <c r="C39" s="392">
        <f t="shared" si="1"/>
        <v>7007</v>
      </c>
      <c r="D39" s="383">
        <v>7007</v>
      </c>
      <c r="E39" s="384">
        <v>0</v>
      </c>
      <c r="F39" s="392">
        <f t="shared" si="0"/>
        <v>286</v>
      </c>
      <c r="G39" s="383">
        <v>273</v>
      </c>
      <c r="H39" s="64">
        <v>13</v>
      </c>
      <c r="I39" s="486" t="s">
        <v>602</v>
      </c>
      <c r="J39" s="486"/>
    </row>
    <row r="40" spans="1:10" s="43" customFormat="1">
      <c r="A40" s="233">
        <v>4726</v>
      </c>
      <c r="B40" s="385" t="s">
        <v>559</v>
      </c>
      <c r="C40" s="390">
        <f t="shared" si="1"/>
        <v>8754</v>
      </c>
      <c r="D40" s="386">
        <v>8754</v>
      </c>
      <c r="E40" s="387">
        <v>0</v>
      </c>
      <c r="F40" s="390">
        <f t="shared" si="0"/>
        <v>272</v>
      </c>
      <c r="G40" s="386">
        <v>272</v>
      </c>
      <c r="H40" s="149">
        <v>0</v>
      </c>
      <c r="I40" s="484" t="s">
        <v>569</v>
      </c>
      <c r="J40" s="484"/>
    </row>
    <row r="41" spans="1:10" s="176" customFormat="1">
      <c r="A41" s="231">
        <v>4727</v>
      </c>
      <c r="B41" s="382" t="s">
        <v>642</v>
      </c>
      <c r="C41" s="392">
        <f t="shared" si="1"/>
        <v>1344</v>
      </c>
      <c r="D41" s="383">
        <v>1344</v>
      </c>
      <c r="E41" s="384">
        <v>0</v>
      </c>
      <c r="F41" s="392">
        <f t="shared" si="0"/>
        <v>40</v>
      </c>
      <c r="G41" s="383">
        <v>40</v>
      </c>
      <c r="H41" s="64">
        <v>0</v>
      </c>
      <c r="I41" s="486" t="s">
        <v>601</v>
      </c>
      <c r="J41" s="486"/>
    </row>
    <row r="42" spans="1:10" s="43" customFormat="1">
      <c r="A42" s="232">
        <v>4728</v>
      </c>
      <c r="B42" s="377" t="s">
        <v>647</v>
      </c>
      <c r="C42" s="379">
        <f t="shared" si="1"/>
        <v>3508</v>
      </c>
      <c r="D42" s="380">
        <v>3508</v>
      </c>
      <c r="E42" s="381">
        <v>0</v>
      </c>
      <c r="F42" s="379">
        <f t="shared" si="0"/>
        <v>193</v>
      </c>
      <c r="G42" s="380">
        <v>169</v>
      </c>
      <c r="H42" s="160">
        <v>24</v>
      </c>
      <c r="I42" s="487" t="s">
        <v>600</v>
      </c>
      <c r="J42" s="487"/>
    </row>
    <row r="43" spans="1:10">
      <c r="A43" s="231">
        <v>4729</v>
      </c>
      <c r="B43" s="382" t="s">
        <v>656</v>
      </c>
      <c r="C43" s="392">
        <f t="shared" si="1"/>
        <v>2237</v>
      </c>
      <c r="D43" s="383">
        <v>2237</v>
      </c>
      <c r="E43" s="384">
        <v>0</v>
      </c>
      <c r="F43" s="392">
        <f t="shared" si="0"/>
        <v>103</v>
      </c>
      <c r="G43" s="383">
        <v>103</v>
      </c>
      <c r="H43" s="64">
        <v>0</v>
      </c>
      <c r="I43" s="486" t="s">
        <v>658</v>
      </c>
      <c r="J43" s="486"/>
    </row>
    <row r="44" spans="1:10">
      <c r="A44" s="232">
        <v>4730</v>
      </c>
      <c r="B44" s="377" t="s">
        <v>641</v>
      </c>
      <c r="C44" s="379">
        <f t="shared" si="1"/>
        <v>558</v>
      </c>
      <c r="D44" s="380">
        <v>558</v>
      </c>
      <c r="E44" s="381">
        <v>0</v>
      </c>
      <c r="F44" s="379">
        <f t="shared" si="0"/>
        <v>20</v>
      </c>
      <c r="G44" s="380">
        <v>20</v>
      </c>
      <c r="H44" s="160">
        <v>0</v>
      </c>
      <c r="I44" s="487" t="s">
        <v>599</v>
      </c>
      <c r="J44" s="487"/>
    </row>
    <row r="45" spans="1:10" ht="19.149999999999999" customHeight="1">
      <c r="A45" s="231">
        <v>4741</v>
      </c>
      <c r="B45" s="382" t="s">
        <v>648</v>
      </c>
      <c r="C45" s="392">
        <f t="shared" si="1"/>
        <v>38800</v>
      </c>
      <c r="D45" s="383">
        <v>38800</v>
      </c>
      <c r="E45" s="384">
        <v>0</v>
      </c>
      <c r="F45" s="392">
        <f t="shared" si="0"/>
        <v>1164</v>
      </c>
      <c r="G45" s="383">
        <v>1139</v>
      </c>
      <c r="H45" s="64">
        <v>25</v>
      </c>
      <c r="I45" s="486" t="s">
        <v>598</v>
      </c>
      <c r="J45" s="486"/>
    </row>
    <row r="46" spans="1:10" ht="19.149999999999999" customHeight="1">
      <c r="A46" s="232">
        <v>4751</v>
      </c>
      <c r="B46" s="377" t="s">
        <v>640</v>
      </c>
      <c r="C46" s="379">
        <f t="shared" si="1"/>
        <v>222289</v>
      </c>
      <c r="D46" s="380">
        <v>212530</v>
      </c>
      <c r="E46" s="381">
        <v>9759</v>
      </c>
      <c r="F46" s="379">
        <f t="shared" si="0"/>
        <v>4781</v>
      </c>
      <c r="G46" s="380">
        <v>4475</v>
      </c>
      <c r="H46" s="160">
        <v>306</v>
      </c>
      <c r="I46" s="487" t="s">
        <v>597</v>
      </c>
      <c r="J46" s="487"/>
    </row>
    <row r="47" spans="1:10" ht="27">
      <c r="A47" s="231">
        <v>4752</v>
      </c>
      <c r="B47" s="382" t="s">
        <v>639</v>
      </c>
      <c r="C47" s="392">
        <f t="shared" si="1"/>
        <v>146336</v>
      </c>
      <c r="D47" s="383">
        <v>142460</v>
      </c>
      <c r="E47" s="384">
        <v>3876</v>
      </c>
      <c r="F47" s="392">
        <f t="shared" si="0"/>
        <v>3431</v>
      </c>
      <c r="G47" s="383">
        <v>3239</v>
      </c>
      <c r="H47" s="64">
        <v>192</v>
      </c>
      <c r="I47" s="486" t="s">
        <v>596</v>
      </c>
      <c r="J47" s="486"/>
    </row>
    <row r="48" spans="1:10" ht="18">
      <c r="A48" s="232">
        <v>4753</v>
      </c>
      <c r="B48" s="377" t="s">
        <v>638</v>
      </c>
      <c r="C48" s="379">
        <f t="shared" si="1"/>
        <v>4289</v>
      </c>
      <c r="D48" s="380">
        <v>4289</v>
      </c>
      <c r="E48" s="381">
        <v>0</v>
      </c>
      <c r="F48" s="379">
        <f t="shared" si="0"/>
        <v>170</v>
      </c>
      <c r="G48" s="380">
        <v>170</v>
      </c>
      <c r="H48" s="160">
        <v>0</v>
      </c>
      <c r="I48" s="487" t="s">
        <v>595</v>
      </c>
      <c r="J48" s="487"/>
    </row>
    <row r="49" spans="1:10">
      <c r="A49" s="231">
        <v>4754</v>
      </c>
      <c r="B49" s="382" t="s">
        <v>560</v>
      </c>
      <c r="C49" s="392">
        <f t="shared" si="1"/>
        <v>20693</v>
      </c>
      <c r="D49" s="383">
        <v>20693</v>
      </c>
      <c r="E49" s="384">
        <v>0</v>
      </c>
      <c r="F49" s="392">
        <f t="shared" si="0"/>
        <v>775</v>
      </c>
      <c r="G49" s="383">
        <v>775</v>
      </c>
      <c r="H49" s="64">
        <v>0</v>
      </c>
      <c r="I49" s="486" t="s">
        <v>570</v>
      </c>
      <c r="J49" s="486"/>
    </row>
    <row r="50" spans="1:10">
      <c r="A50" s="232">
        <v>4755</v>
      </c>
      <c r="B50" s="377" t="s">
        <v>655</v>
      </c>
      <c r="C50" s="379">
        <f t="shared" si="1"/>
        <v>92585</v>
      </c>
      <c r="D50" s="380">
        <v>92585</v>
      </c>
      <c r="E50" s="381">
        <v>0</v>
      </c>
      <c r="F50" s="379">
        <f t="shared" si="0"/>
        <v>1702</v>
      </c>
      <c r="G50" s="380">
        <v>1640</v>
      </c>
      <c r="H50" s="160">
        <v>62</v>
      </c>
      <c r="I50" s="487" t="s">
        <v>594</v>
      </c>
      <c r="J50" s="487"/>
    </row>
    <row r="51" spans="1:10">
      <c r="A51" s="231">
        <v>4756</v>
      </c>
      <c r="B51" s="382" t="s">
        <v>649</v>
      </c>
      <c r="C51" s="392">
        <f t="shared" si="1"/>
        <v>3932</v>
      </c>
      <c r="D51" s="383">
        <v>3932</v>
      </c>
      <c r="E51" s="384">
        <v>0</v>
      </c>
      <c r="F51" s="392">
        <f t="shared" si="0"/>
        <v>114</v>
      </c>
      <c r="G51" s="383">
        <v>114</v>
      </c>
      <c r="H51" s="64">
        <v>0</v>
      </c>
      <c r="I51" s="486" t="s">
        <v>593</v>
      </c>
      <c r="J51" s="486"/>
    </row>
    <row r="52" spans="1:10" ht="13.9" customHeight="1">
      <c r="A52" s="232">
        <v>4761</v>
      </c>
      <c r="B52" s="377" t="s">
        <v>650</v>
      </c>
      <c r="C52" s="379">
        <f t="shared" si="1"/>
        <v>24712</v>
      </c>
      <c r="D52" s="380">
        <v>24712</v>
      </c>
      <c r="E52" s="381">
        <v>0</v>
      </c>
      <c r="F52" s="379">
        <f t="shared" si="0"/>
        <v>317</v>
      </c>
      <c r="G52" s="380">
        <v>317</v>
      </c>
      <c r="H52" s="160">
        <v>0</v>
      </c>
      <c r="I52" s="487" t="s">
        <v>592</v>
      </c>
      <c r="J52" s="487"/>
    </row>
    <row r="53" spans="1:10">
      <c r="A53" s="231">
        <v>4762</v>
      </c>
      <c r="B53" s="382" t="s">
        <v>651</v>
      </c>
      <c r="C53" s="392">
        <f t="shared" si="1"/>
        <v>1800</v>
      </c>
      <c r="D53" s="383">
        <v>1800</v>
      </c>
      <c r="E53" s="384">
        <v>0</v>
      </c>
      <c r="F53" s="392">
        <f t="shared" si="0"/>
        <v>75</v>
      </c>
      <c r="G53" s="383">
        <v>75</v>
      </c>
      <c r="H53" s="64">
        <v>0</v>
      </c>
      <c r="I53" s="486" t="s">
        <v>591</v>
      </c>
      <c r="J53" s="486"/>
    </row>
    <row r="54" spans="1:10" ht="19.149999999999999" customHeight="1">
      <c r="A54" s="232">
        <v>4763</v>
      </c>
      <c r="B54" s="377" t="s">
        <v>652</v>
      </c>
      <c r="C54" s="379">
        <f t="shared" si="1"/>
        <v>7808</v>
      </c>
      <c r="D54" s="380">
        <v>7808</v>
      </c>
      <c r="E54" s="381">
        <v>0</v>
      </c>
      <c r="F54" s="379">
        <f t="shared" si="0"/>
        <v>186</v>
      </c>
      <c r="G54" s="380">
        <v>186</v>
      </c>
      <c r="H54" s="160">
        <v>0</v>
      </c>
      <c r="I54" s="487" t="s">
        <v>590</v>
      </c>
      <c r="J54" s="487"/>
    </row>
    <row r="55" spans="1:10">
      <c r="A55" s="231">
        <v>4764</v>
      </c>
      <c r="B55" s="382" t="s">
        <v>637</v>
      </c>
      <c r="C55" s="392">
        <f t="shared" si="1"/>
        <v>9359</v>
      </c>
      <c r="D55" s="383">
        <v>9359</v>
      </c>
      <c r="E55" s="384">
        <v>0</v>
      </c>
      <c r="F55" s="392">
        <f t="shared" si="0"/>
        <v>168</v>
      </c>
      <c r="G55" s="383">
        <v>168</v>
      </c>
      <c r="H55" s="64">
        <v>0</v>
      </c>
      <c r="I55" s="486" t="s">
        <v>589</v>
      </c>
      <c r="J55" s="486"/>
    </row>
    <row r="56" spans="1:10" ht="27">
      <c r="A56" s="232">
        <v>4771</v>
      </c>
      <c r="B56" s="377" t="s">
        <v>653</v>
      </c>
      <c r="C56" s="379">
        <f t="shared" si="1"/>
        <v>13574</v>
      </c>
      <c r="D56" s="380">
        <v>13574</v>
      </c>
      <c r="E56" s="381">
        <v>0</v>
      </c>
      <c r="F56" s="379">
        <f t="shared" si="0"/>
        <v>392</v>
      </c>
      <c r="G56" s="380">
        <v>385</v>
      </c>
      <c r="H56" s="160">
        <v>7</v>
      </c>
      <c r="I56" s="487" t="s">
        <v>588</v>
      </c>
      <c r="J56" s="487"/>
    </row>
    <row r="57" spans="1:10" ht="19.149999999999999" customHeight="1">
      <c r="A57" s="231">
        <v>4772</v>
      </c>
      <c r="B57" s="382" t="s">
        <v>654</v>
      </c>
      <c r="C57" s="392">
        <f t="shared" si="1"/>
        <v>62839</v>
      </c>
      <c r="D57" s="383">
        <v>62839</v>
      </c>
      <c r="E57" s="384">
        <v>0</v>
      </c>
      <c r="F57" s="392">
        <f t="shared" si="0"/>
        <v>1197</v>
      </c>
      <c r="G57" s="383">
        <v>1197</v>
      </c>
      <c r="H57" s="64">
        <v>0</v>
      </c>
      <c r="I57" s="486" t="s">
        <v>587</v>
      </c>
      <c r="J57" s="486"/>
    </row>
    <row r="58" spans="1:10">
      <c r="A58" s="232">
        <v>4774</v>
      </c>
      <c r="B58" s="377" t="s">
        <v>561</v>
      </c>
      <c r="C58" s="379">
        <f t="shared" si="1"/>
        <v>5752</v>
      </c>
      <c r="D58" s="380">
        <v>4520</v>
      </c>
      <c r="E58" s="381">
        <v>1232</v>
      </c>
      <c r="F58" s="379">
        <f t="shared" si="0"/>
        <v>130</v>
      </c>
      <c r="G58" s="380">
        <v>123</v>
      </c>
      <c r="H58" s="160">
        <v>7</v>
      </c>
      <c r="I58" s="487" t="s">
        <v>571</v>
      </c>
      <c r="J58" s="487"/>
    </row>
    <row r="59" spans="1:10" ht="19.149999999999999" customHeight="1">
      <c r="A59" s="231">
        <v>4775</v>
      </c>
      <c r="B59" s="382" t="s">
        <v>583</v>
      </c>
      <c r="C59" s="392">
        <f t="shared" si="1"/>
        <v>47137</v>
      </c>
      <c r="D59" s="383">
        <v>47137</v>
      </c>
      <c r="E59" s="384">
        <v>0</v>
      </c>
      <c r="F59" s="392">
        <f t="shared" si="0"/>
        <v>834</v>
      </c>
      <c r="G59" s="383">
        <v>834</v>
      </c>
      <c r="H59" s="64">
        <v>0</v>
      </c>
      <c r="I59" s="486" t="s">
        <v>586</v>
      </c>
      <c r="J59" s="486"/>
    </row>
    <row r="60" spans="1:10" ht="18">
      <c r="A60" s="232">
        <v>4776</v>
      </c>
      <c r="B60" s="377" t="s">
        <v>582</v>
      </c>
      <c r="C60" s="379">
        <f t="shared" si="1"/>
        <v>9847</v>
      </c>
      <c r="D60" s="380">
        <v>9847</v>
      </c>
      <c r="E60" s="381">
        <v>0</v>
      </c>
      <c r="F60" s="379">
        <f t="shared" si="0"/>
        <v>242</v>
      </c>
      <c r="G60" s="380">
        <v>219</v>
      </c>
      <c r="H60" s="160">
        <v>23</v>
      </c>
      <c r="I60" s="487" t="s">
        <v>585</v>
      </c>
      <c r="J60" s="487"/>
    </row>
    <row r="61" spans="1:10">
      <c r="A61" s="231">
        <v>4777</v>
      </c>
      <c r="B61" s="382" t="s">
        <v>581</v>
      </c>
      <c r="C61" s="392">
        <f t="shared" si="1"/>
        <v>1187</v>
      </c>
      <c r="D61" s="383">
        <v>1187</v>
      </c>
      <c r="E61" s="384">
        <v>0</v>
      </c>
      <c r="F61" s="392">
        <f t="shared" si="0"/>
        <v>53</v>
      </c>
      <c r="G61" s="383">
        <v>53</v>
      </c>
      <c r="H61" s="64">
        <v>0</v>
      </c>
      <c r="I61" s="486" t="s">
        <v>584</v>
      </c>
      <c r="J61" s="486"/>
    </row>
    <row r="62" spans="1:10" ht="18">
      <c r="A62" s="232">
        <v>4779</v>
      </c>
      <c r="B62" s="377" t="s">
        <v>580</v>
      </c>
      <c r="C62" s="390">
        <f t="shared" si="1"/>
        <v>5707</v>
      </c>
      <c r="D62" s="380">
        <v>5707</v>
      </c>
      <c r="E62" s="381">
        <v>0</v>
      </c>
      <c r="F62" s="390">
        <f t="shared" si="0"/>
        <v>129</v>
      </c>
      <c r="G62" s="380">
        <v>129</v>
      </c>
      <c r="H62" s="160">
        <v>0</v>
      </c>
      <c r="I62" s="487" t="s">
        <v>657</v>
      </c>
      <c r="J62" s="487"/>
    </row>
    <row r="63" spans="1:10" ht="25.15" customHeight="1">
      <c r="A63" s="510" t="s">
        <v>208</v>
      </c>
      <c r="B63" s="510"/>
      <c r="C63" s="391">
        <f t="shared" ref="C63:H63" si="2">SUM(C13:C62)</f>
        <v>1093185</v>
      </c>
      <c r="D63" s="324">
        <f t="shared" si="2"/>
        <v>1074079</v>
      </c>
      <c r="E63" s="324">
        <f t="shared" si="2"/>
        <v>19106</v>
      </c>
      <c r="F63" s="391">
        <f t="shared" si="2"/>
        <v>28861</v>
      </c>
      <c r="G63" s="324">
        <f t="shared" si="2"/>
        <v>28002</v>
      </c>
      <c r="H63" s="324">
        <f t="shared" si="2"/>
        <v>859</v>
      </c>
      <c r="I63" s="511" t="s">
        <v>205</v>
      </c>
      <c r="J63" s="511"/>
    </row>
  </sheetData>
  <mergeCells count="69">
    <mergeCell ref="I60:J60"/>
    <mergeCell ref="I61:J61"/>
    <mergeCell ref="I62:J62"/>
    <mergeCell ref="A63:B63"/>
    <mergeCell ref="I63:J63"/>
    <mergeCell ref="I59:J59"/>
    <mergeCell ref="I48:J48"/>
    <mergeCell ref="I49:J49"/>
    <mergeCell ref="I50:J50"/>
    <mergeCell ref="I51:J51"/>
    <mergeCell ref="I52:J52"/>
    <mergeCell ref="I53:J53"/>
    <mergeCell ref="I54:J54"/>
    <mergeCell ref="I55:J55"/>
    <mergeCell ref="I56:J56"/>
    <mergeCell ref="I57:J57"/>
    <mergeCell ref="I58:J58"/>
    <mergeCell ref="I47:J47"/>
    <mergeCell ref="I36:J36"/>
    <mergeCell ref="I37:J37"/>
    <mergeCell ref="I38:J38"/>
    <mergeCell ref="I39:J39"/>
    <mergeCell ref="I40:J40"/>
    <mergeCell ref="I41:J41"/>
    <mergeCell ref="I42:J42"/>
    <mergeCell ref="I43:J43"/>
    <mergeCell ref="I44:J44"/>
    <mergeCell ref="I45:J45"/>
    <mergeCell ref="I46:J46"/>
    <mergeCell ref="I35:J35"/>
    <mergeCell ref="I24:J24"/>
    <mergeCell ref="I25:J25"/>
    <mergeCell ref="I26:J26"/>
    <mergeCell ref="I27:J27"/>
    <mergeCell ref="I28:J28"/>
    <mergeCell ref="I29:J29"/>
    <mergeCell ref="I30:J30"/>
    <mergeCell ref="I31:J31"/>
    <mergeCell ref="I32:J32"/>
    <mergeCell ref="I33:J33"/>
    <mergeCell ref="I34:J34"/>
    <mergeCell ref="I23:J23"/>
    <mergeCell ref="F10:H10"/>
    <mergeCell ref="I13:J13"/>
    <mergeCell ref="I14:J14"/>
    <mergeCell ref="I15:J15"/>
    <mergeCell ref="I16:J16"/>
    <mergeCell ref="I17:J17"/>
    <mergeCell ref="I18:J18"/>
    <mergeCell ref="I19:J19"/>
    <mergeCell ref="I20:J20"/>
    <mergeCell ref="I21:J21"/>
    <mergeCell ref="I22:J22"/>
    <mergeCell ref="A7:J7"/>
    <mergeCell ref="A8:B8"/>
    <mergeCell ref="C8:H8"/>
    <mergeCell ref="I8:J8"/>
    <mergeCell ref="A9:A12"/>
    <mergeCell ref="B9:B12"/>
    <mergeCell ref="C9:E9"/>
    <mergeCell ref="F9:H9"/>
    <mergeCell ref="I9:J12"/>
    <mergeCell ref="C10:E10"/>
    <mergeCell ref="A6:J6"/>
    <mergeCell ref="A1:J1"/>
    <mergeCell ref="A2:J2"/>
    <mergeCell ref="A3:J3"/>
    <mergeCell ref="A4:J4"/>
    <mergeCell ref="A5:J5"/>
  </mergeCells>
  <printOptions horizontalCentered="1"/>
  <pageMargins left="0" right="0" top="0.19685039370078741" bottom="0" header="0.31496062992125984" footer="0.31496062992125984"/>
  <pageSetup paperSize="9" scale="85" orientation="landscape" r:id="rId1"/>
  <rowBreaks count="1" manualBreakCount="1">
    <brk id="40" max="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2"/>
  <sheetViews>
    <sheetView tabSelected="1" view="pageBreakPreview" topLeftCell="A10" zoomScaleNormal="100" zoomScaleSheetLayoutView="100" workbookViewId="0">
      <selection activeCell="D70" sqref="D70"/>
    </sheetView>
  </sheetViews>
  <sheetFormatPr defaultColWidth="9.125" defaultRowHeight="14.25"/>
  <cols>
    <col min="1" max="1" width="7.625" style="14" customWidth="1"/>
    <col min="2" max="2" width="25.625" style="14" customWidth="1"/>
    <col min="3" max="8" width="8.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459"/>
      <c r="B1" s="459"/>
      <c r="C1" s="459"/>
      <c r="D1" s="459"/>
      <c r="E1" s="459"/>
      <c r="F1" s="459"/>
      <c r="G1" s="459"/>
      <c r="H1" s="459"/>
      <c r="I1" s="459"/>
      <c r="J1" s="459"/>
      <c r="K1" s="6"/>
      <c r="L1" s="6"/>
      <c r="M1" s="6"/>
    </row>
    <row r="2" spans="1:13" ht="18">
      <c r="A2" s="460" t="s">
        <v>254</v>
      </c>
      <c r="B2" s="460"/>
      <c r="C2" s="460"/>
      <c r="D2" s="460"/>
      <c r="E2" s="460"/>
      <c r="F2" s="460"/>
      <c r="G2" s="460"/>
      <c r="H2" s="460"/>
      <c r="I2" s="460"/>
      <c r="J2" s="460"/>
    </row>
    <row r="3" spans="1:13" ht="16.5" customHeight="1">
      <c r="A3" s="460" t="s">
        <v>103</v>
      </c>
      <c r="B3" s="460"/>
      <c r="C3" s="460"/>
      <c r="D3" s="460"/>
      <c r="E3" s="460"/>
      <c r="F3" s="460"/>
      <c r="G3" s="460"/>
      <c r="H3" s="460"/>
      <c r="I3" s="460"/>
      <c r="J3" s="460"/>
    </row>
    <row r="4" spans="1:13" ht="15.75">
      <c r="A4" s="458" t="s">
        <v>255</v>
      </c>
      <c r="B4" s="458"/>
      <c r="C4" s="458"/>
      <c r="D4" s="458"/>
      <c r="E4" s="458"/>
      <c r="F4" s="458"/>
      <c r="G4" s="458"/>
      <c r="H4" s="458"/>
      <c r="I4" s="458"/>
      <c r="J4" s="458"/>
    </row>
    <row r="5" spans="1:13" ht="15.75">
      <c r="A5" s="458" t="s">
        <v>418</v>
      </c>
      <c r="B5" s="458"/>
      <c r="C5" s="458"/>
      <c r="D5" s="458"/>
      <c r="E5" s="458"/>
      <c r="F5" s="458"/>
      <c r="G5" s="458"/>
      <c r="H5" s="458"/>
      <c r="I5" s="458"/>
      <c r="J5" s="458"/>
    </row>
    <row r="6" spans="1:13" ht="16.5" customHeight="1">
      <c r="A6" s="514" t="s">
        <v>682</v>
      </c>
      <c r="B6" s="514"/>
      <c r="C6" s="465">
        <v>2016</v>
      </c>
      <c r="D6" s="465"/>
      <c r="E6" s="465"/>
      <c r="F6" s="465"/>
      <c r="G6" s="465"/>
      <c r="H6" s="465"/>
      <c r="I6" s="481" t="s">
        <v>197</v>
      </c>
      <c r="J6" s="481"/>
      <c r="K6" s="44"/>
    </row>
    <row r="7" spans="1:13" customFormat="1" ht="15.75" customHeight="1">
      <c r="A7" s="515" t="s">
        <v>248</v>
      </c>
      <c r="B7" s="506"/>
      <c r="C7" s="512" t="s">
        <v>227</v>
      </c>
      <c r="D7" s="512"/>
      <c r="E7" s="512"/>
      <c r="F7" s="512" t="s">
        <v>228</v>
      </c>
      <c r="G7" s="512"/>
      <c r="H7" s="512"/>
      <c r="I7" s="473" t="s">
        <v>249</v>
      </c>
      <c r="J7" s="473"/>
    </row>
    <row r="8" spans="1:13" customFormat="1" ht="29.25" customHeight="1">
      <c r="A8" s="516"/>
      <c r="B8" s="507"/>
      <c r="C8" s="517" t="s">
        <v>532</v>
      </c>
      <c r="D8" s="518"/>
      <c r="E8" s="508"/>
      <c r="F8" s="517" t="s">
        <v>229</v>
      </c>
      <c r="G8" s="518"/>
      <c r="H8" s="508"/>
      <c r="I8" s="476"/>
      <c r="J8" s="476"/>
    </row>
    <row r="9" spans="1:13" s="71" customFormat="1" ht="28.5" customHeight="1">
      <c r="A9" s="516"/>
      <c r="B9" s="507"/>
      <c r="C9" s="363" t="s">
        <v>205</v>
      </c>
      <c r="D9" s="363" t="s">
        <v>250</v>
      </c>
      <c r="E9" s="363" t="s">
        <v>251</v>
      </c>
      <c r="F9" s="363" t="s">
        <v>205</v>
      </c>
      <c r="G9" s="363" t="s">
        <v>220</v>
      </c>
      <c r="H9" s="363" t="s">
        <v>221</v>
      </c>
      <c r="I9" s="476"/>
      <c r="J9" s="476"/>
    </row>
    <row r="10" spans="1:13" s="71" customFormat="1" ht="28.5" customHeight="1">
      <c r="A10" s="517"/>
      <c r="B10" s="508"/>
      <c r="C10" s="358" t="s">
        <v>208</v>
      </c>
      <c r="D10" s="358" t="s">
        <v>252</v>
      </c>
      <c r="E10" s="358" t="s">
        <v>253</v>
      </c>
      <c r="F10" s="358" t="s">
        <v>208</v>
      </c>
      <c r="G10" s="358" t="s">
        <v>222</v>
      </c>
      <c r="H10" s="358" t="s">
        <v>223</v>
      </c>
      <c r="I10" s="477"/>
      <c r="J10" s="477"/>
    </row>
    <row r="11" spans="1:13" customFormat="1" ht="26.25" customHeight="1" thickBot="1">
      <c r="A11" s="519" t="s">
        <v>230</v>
      </c>
      <c r="B11" s="519"/>
      <c r="C11" s="91">
        <f t="shared" ref="C11:C19" si="0">SUM(D11:E11)</f>
        <v>66824</v>
      </c>
      <c r="D11" s="72">
        <v>7433</v>
      </c>
      <c r="E11" s="72">
        <v>59391</v>
      </c>
      <c r="F11" s="91">
        <f t="shared" ref="F11:F19" si="1">SUM(G11:H11)</f>
        <v>734</v>
      </c>
      <c r="G11" s="72">
        <v>0</v>
      </c>
      <c r="H11" s="72">
        <v>734</v>
      </c>
      <c r="I11" s="520" t="s">
        <v>534</v>
      </c>
      <c r="J11" s="520"/>
    </row>
    <row r="12" spans="1:13" customFormat="1" ht="30" customHeight="1" thickBot="1">
      <c r="A12" s="521" t="s">
        <v>232</v>
      </c>
      <c r="B12" s="521"/>
      <c r="C12" s="209">
        <f t="shared" si="0"/>
        <v>0</v>
      </c>
      <c r="D12" s="61">
        <v>0</v>
      </c>
      <c r="E12" s="61">
        <v>0</v>
      </c>
      <c r="F12" s="209">
        <f t="shared" si="1"/>
        <v>762</v>
      </c>
      <c r="G12" s="61">
        <v>72</v>
      </c>
      <c r="H12" s="61">
        <v>690</v>
      </c>
      <c r="I12" s="457" t="s">
        <v>533</v>
      </c>
      <c r="J12" s="457"/>
    </row>
    <row r="13" spans="1:13" customFormat="1" ht="32.25" customHeight="1" thickBot="1">
      <c r="A13" s="519" t="s">
        <v>234</v>
      </c>
      <c r="B13" s="519"/>
      <c r="C13" s="91">
        <f t="shared" si="0"/>
        <v>352228</v>
      </c>
      <c r="D13" s="72">
        <v>5544</v>
      </c>
      <c r="E13" s="72">
        <v>346684</v>
      </c>
      <c r="F13" s="91">
        <f t="shared" si="1"/>
        <v>3953</v>
      </c>
      <c r="G13" s="72">
        <v>182</v>
      </c>
      <c r="H13" s="72">
        <v>3771</v>
      </c>
      <c r="I13" s="520" t="s">
        <v>235</v>
      </c>
      <c r="J13" s="520"/>
    </row>
    <row r="14" spans="1:13" customFormat="1" ht="23.25" customHeight="1" thickBot="1">
      <c r="A14" s="521" t="s">
        <v>236</v>
      </c>
      <c r="B14" s="521"/>
      <c r="C14" s="209">
        <f t="shared" si="0"/>
        <v>74367</v>
      </c>
      <c r="D14" s="61">
        <v>677</v>
      </c>
      <c r="E14" s="61">
        <v>73690</v>
      </c>
      <c r="F14" s="209">
        <f t="shared" si="1"/>
        <v>1696</v>
      </c>
      <c r="G14" s="61">
        <v>138</v>
      </c>
      <c r="H14" s="61">
        <v>1558</v>
      </c>
      <c r="I14" s="457" t="s">
        <v>535</v>
      </c>
      <c r="J14" s="457"/>
    </row>
    <row r="15" spans="1:13" customFormat="1" ht="39.75" customHeight="1" thickBot="1">
      <c r="A15" s="519" t="s">
        <v>238</v>
      </c>
      <c r="B15" s="519"/>
      <c r="C15" s="91">
        <f t="shared" si="0"/>
        <v>130767</v>
      </c>
      <c r="D15" s="72">
        <v>5766</v>
      </c>
      <c r="E15" s="72">
        <v>125001</v>
      </c>
      <c r="F15" s="91">
        <f t="shared" si="1"/>
        <v>2800</v>
      </c>
      <c r="G15" s="72">
        <v>442</v>
      </c>
      <c r="H15" s="72">
        <v>2358</v>
      </c>
      <c r="I15" s="520" t="s">
        <v>536</v>
      </c>
      <c r="J15" s="520"/>
    </row>
    <row r="16" spans="1:13" customFormat="1" ht="26.25" customHeight="1" thickBot="1">
      <c r="A16" s="521" t="s">
        <v>240</v>
      </c>
      <c r="B16" s="521"/>
      <c r="C16" s="209">
        <f t="shared" si="0"/>
        <v>20965</v>
      </c>
      <c r="D16" s="61">
        <v>244</v>
      </c>
      <c r="E16" s="61">
        <v>20721</v>
      </c>
      <c r="F16" s="209">
        <f t="shared" si="1"/>
        <v>614</v>
      </c>
      <c r="G16" s="61">
        <v>22</v>
      </c>
      <c r="H16" s="61">
        <v>592</v>
      </c>
      <c r="I16" s="457" t="s">
        <v>537</v>
      </c>
      <c r="J16" s="457"/>
    </row>
    <row r="17" spans="1:10" customFormat="1" ht="36" customHeight="1" thickBot="1">
      <c r="A17" s="519" t="s">
        <v>242</v>
      </c>
      <c r="B17" s="519"/>
      <c r="C17" s="91">
        <f t="shared" si="0"/>
        <v>37575</v>
      </c>
      <c r="D17" s="72">
        <v>466</v>
      </c>
      <c r="E17" s="72">
        <v>37109</v>
      </c>
      <c r="F17" s="91">
        <f t="shared" si="1"/>
        <v>939</v>
      </c>
      <c r="G17" s="72">
        <v>102</v>
      </c>
      <c r="H17" s="72">
        <v>837</v>
      </c>
      <c r="I17" s="520" t="s">
        <v>243</v>
      </c>
      <c r="J17" s="520"/>
    </row>
    <row r="18" spans="1:10" customFormat="1" ht="30.75" customHeight="1" thickBot="1">
      <c r="A18" s="521" t="s">
        <v>244</v>
      </c>
      <c r="B18" s="521"/>
      <c r="C18" s="209">
        <f t="shared" si="0"/>
        <v>393177</v>
      </c>
      <c r="D18" s="61">
        <v>16028</v>
      </c>
      <c r="E18" s="61">
        <v>377149</v>
      </c>
      <c r="F18" s="209">
        <f t="shared" si="1"/>
        <v>16498</v>
      </c>
      <c r="G18" s="61">
        <v>1268</v>
      </c>
      <c r="H18" s="61">
        <v>15230</v>
      </c>
      <c r="I18" s="457" t="s">
        <v>245</v>
      </c>
      <c r="J18" s="457"/>
    </row>
    <row r="19" spans="1:10" customFormat="1" ht="32.25" customHeight="1">
      <c r="A19" s="522" t="s">
        <v>246</v>
      </c>
      <c r="B19" s="522"/>
      <c r="C19" s="92">
        <f t="shared" si="0"/>
        <v>17283</v>
      </c>
      <c r="D19" s="73">
        <v>2224</v>
      </c>
      <c r="E19" s="73">
        <v>15059</v>
      </c>
      <c r="F19" s="100">
        <f t="shared" si="1"/>
        <v>865</v>
      </c>
      <c r="G19" s="73">
        <v>0</v>
      </c>
      <c r="H19" s="73">
        <v>865</v>
      </c>
      <c r="I19" s="523" t="s">
        <v>247</v>
      </c>
      <c r="J19" s="523"/>
    </row>
    <row r="20" spans="1:10" customFormat="1" ht="39" customHeight="1">
      <c r="A20" s="462" t="s">
        <v>208</v>
      </c>
      <c r="B20" s="462"/>
      <c r="C20" s="86">
        <f t="shared" ref="C20:H20" si="2">SUM(C11:C19)</f>
        <v>1093186</v>
      </c>
      <c r="D20" s="86">
        <f t="shared" si="2"/>
        <v>38382</v>
      </c>
      <c r="E20" s="86">
        <f t="shared" si="2"/>
        <v>1054804</v>
      </c>
      <c r="F20" s="108">
        <f t="shared" si="2"/>
        <v>28861</v>
      </c>
      <c r="G20" s="86">
        <f t="shared" si="2"/>
        <v>2226</v>
      </c>
      <c r="H20" s="86">
        <f t="shared" si="2"/>
        <v>26635</v>
      </c>
      <c r="I20" s="463" t="s">
        <v>205</v>
      </c>
      <c r="J20" s="463"/>
    </row>
    <row r="21" spans="1:10" ht="15">
      <c r="C21" s="174"/>
      <c r="F21" s="174"/>
    </row>
    <row r="22" spans="1:10" ht="15">
      <c r="B22" s="7"/>
      <c r="C22" s="174"/>
      <c r="F22" s="174"/>
    </row>
    <row r="23" spans="1:10" ht="15">
      <c r="B23" s="7"/>
      <c r="C23" s="174"/>
      <c r="F23" s="174"/>
    </row>
    <row r="24" spans="1:10" ht="15">
      <c r="B24" s="7"/>
      <c r="C24" s="174"/>
      <c r="F24" s="174"/>
    </row>
    <row r="25" spans="1:10">
      <c r="B25" s="7"/>
    </row>
    <row r="26" spans="1:10">
      <c r="B26" s="7"/>
    </row>
    <row r="27" spans="1:10">
      <c r="B27" s="7"/>
    </row>
    <row r="28" spans="1:10">
      <c r="B28" s="7"/>
    </row>
    <row r="29" spans="1:10">
      <c r="B29" s="7"/>
    </row>
    <row r="30" spans="1:10">
      <c r="B30" s="7"/>
    </row>
    <row r="31" spans="1:10">
      <c r="B31" s="7"/>
    </row>
    <row r="32" spans="1:10">
      <c r="B32" s="7"/>
    </row>
  </sheetData>
  <mergeCells count="34">
    <mergeCell ref="A20:B20"/>
    <mergeCell ref="I20:J20"/>
    <mergeCell ref="A17:B17"/>
    <mergeCell ref="I17:J17"/>
    <mergeCell ref="A18:B18"/>
    <mergeCell ref="I18:J18"/>
    <mergeCell ref="A19:B19"/>
    <mergeCell ref="I19:J19"/>
    <mergeCell ref="A14:B14"/>
    <mergeCell ref="I14:J14"/>
    <mergeCell ref="A15:B15"/>
    <mergeCell ref="I15:J15"/>
    <mergeCell ref="A16:B16"/>
    <mergeCell ref="I16:J16"/>
    <mergeCell ref="A11:B11"/>
    <mergeCell ref="I11:J11"/>
    <mergeCell ref="A12:B12"/>
    <mergeCell ref="I12:J12"/>
    <mergeCell ref="A13:B13"/>
    <mergeCell ref="I13:J13"/>
    <mergeCell ref="A7:B10"/>
    <mergeCell ref="C7:E7"/>
    <mergeCell ref="F7:H7"/>
    <mergeCell ref="I7:J10"/>
    <mergeCell ref="C8:E8"/>
    <mergeCell ref="F8:H8"/>
    <mergeCell ref="A6:B6"/>
    <mergeCell ref="C6:H6"/>
    <mergeCell ref="I6:J6"/>
    <mergeCell ref="A1:J1"/>
    <mergeCell ref="A2:J2"/>
    <mergeCell ref="A3:J3"/>
    <mergeCell ref="A4:J4"/>
    <mergeCell ref="A5:J5"/>
  </mergeCells>
  <printOptions horizontalCentered="1" verticalCentered="1"/>
  <pageMargins left="0" right="0" top="0" bottom="0"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S22"/>
  <sheetViews>
    <sheetView tabSelected="1" view="pageBreakPreview" topLeftCell="A7" zoomScaleNormal="100" zoomScaleSheetLayoutView="100" workbookViewId="0">
      <selection activeCell="D70" sqref="D70"/>
    </sheetView>
  </sheetViews>
  <sheetFormatPr defaultColWidth="9.125" defaultRowHeight="14.25"/>
  <cols>
    <col min="1" max="1" width="7.625" style="14" customWidth="1"/>
    <col min="2" max="2" width="21.625" style="7" customWidth="1"/>
    <col min="3" max="10" width="8.625" style="7" customWidth="1"/>
    <col min="11" max="11" width="21.625" style="7" customWidth="1"/>
    <col min="12" max="12" width="7.625" style="7" customWidth="1"/>
    <col min="13" max="16384" width="9.125" style="7"/>
  </cols>
  <sheetData>
    <row r="1" spans="1:253" s="3" customFormat="1" ht="47.25" customHeight="1">
      <c r="A1" s="459"/>
      <c r="B1" s="459"/>
      <c r="C1" s="459"/>
      <c r="D1" s="459"/>
      <c r="E1" s="459"/>
      <c r="F1" s="459"/>
      <c r="G1" s="459"/>
      <c r="H1" s="459"/>
      <c r="I1" s="459"/>
      <c r="J1" s="459"/>
      <c r="K1" s="459"/>
      <c r="L1" s="459"/>
    </row>
    <row r="2" spans="1:253" ht="21.75" customHeight="1">
      <c r="A2" s="460" t="s">
        <v>442</v>
      </c>
      <c r="B2" s="460"/>
      <c r="C2" s="460"/>
      <c r="D2" s="460"/>
      <c r="E2" s="460"/>
      <c r="F2" s="460"/>
      <c r="G2" s="460"/>
      <c r="H2" s="460"/>
      <c r="I2" s="460"/>
      <c r="J2" s="460"/>
      <c r="K2" s="460"/>
      <c r="L2" s="460"/>
    </row>
    <row r="3" spans="1:253" ht="21.75" customHeight="1">
      <c r="A3" s="460" t="s">
        <v>103</v>
      </c>
      <c r="B3" s="460"/>
      <c r="C3" s="460"/>
      <c r="D3" s="460"/>
      <c r="E3" s="460"/>
      <c r="F3" s="460"/>
      <c r="G3" s="460"/>
      <c r="H3" s="460"/>
      <c r="I3" s="460"/>
      <c r="J3" s="460"/>
      <c r="K3" s="460"/>
      <c r="L3" s="460"/>
    </row>
    <row r="4" spans="1:253" ht="21.75" customHeight="1">
      <c r="A4" s="460" t="s">
        <v>672</v>
      </c>
      <c r="B4" s="460"/>
      <c r="C4" s="460"/>
      <c r="D4" s="460"/>
      <c r="E4" s="460"/>
      <c r="F4" s="460"/>
      <c r="G4" s="460"/>
      <c r="H4" s="460"/>
      <c r="I4" s="460"/>
      <c r="J4" s="460"/>
      <c r="K4" s="460"/>
      <c r="L4" s="460"/>
    </row>
    <row r="5" spans="1:253" ht="15.75" customHeight="1">
      <c r="A5" s="458" t="s">
        <v>278</v>
      </c>
      <c r="B5" s="458"/>
      <c r="C5" s="458"/>
      <c r="D5" s="458"/>
      <c r="E5" s="458"/>
      <c r="F5" s="458"/>
      <c r="G5" s="458"/>
      <c r="H5" s="458"/>
      <c r="I5" s="458"/>
      <c r="J5" s="458"/>
      <c r="K5" s="458"/>
      <c r="L5" s="458"/>
    </row>
    <row r="6" spans="1:253" ht="15.75" customHeight="1">
      <c r="A6" s="458" t="s">
        <v>418</v>
      </c>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c r="BT6" s="458"/>
      <c r="BU6" s="458"/>
      <c r="BV6" s="458"/>
      <c r="BW6" s="458"/>
      <c r="BX6" s="458"/>
      <c r="BY6" s="458"/>
      <c r="BZ6" s="458"/>
      <c r="CA6" s="458"/>
      <c r="CB6" s="458"/>
      <c r="CC6" s="458"/>
      <c r="CD6" s="458"/>
      <c r="CE6" s="458"/>
      <c r="CF6" s="458"/>
      <c r="CG6" s="458"/>
      <c r="CH6" s="458"/>
      <c r="CI6" s="458"/>
      <c r="CJ6" s="458"/>
      <c r="CK6" s="458"/>
      <c r="CL6" s="458"/>
      <c r="CM6" s="458"/>
      <c r="CN6" s="458"/>
      <c r="CO6" s="458"/>
      <c r="CP6" s="458"/>
      <c r="CQ6" s="458"/>
      <c r="CR6" s="458"/>
      <c r="CS6" s="458"/>
      <c r="CT6" s="458"/>
      <c r="CU6" s="458"/>
      <c r="CV6" s="458"/>
      <c r="CW6" s="458"/>
      <c r="CX6" s="458"/>
      <c r="CY6" s="458"/>
      <c r="CZ6" s="458"/>
      <c r="DA6" s="458"/>
      <c r="DB6" s="458"/>
      <c r="DC6" s="458"/>
      <c r="DD6" s="458"/>
      <c r="DE6" s="458"/>
      <c r="DF6" s="458"/>
      <c r="DG6" s="458"/>
      <c r="DH6" s="458"/>
      <c r="DI6" s="458"/>
      <c r="DJ6" s="458"/>
      <c r="DK6" s="458"/>
      <c r="DL6" s="458"/>
      <c r="DM6" s="458"/>
      <c r="DN6" s="458"/>
      <c r="DO6" s="458"/>
      <c r="DP6" s="458"/>
      <c r="DQ6" s="458"/>
      <c r="DR6" s="458"/>
      <c r="DS6" s="458"/>
      <c r="DT6" s="458"/>
      <c r="DU6" s="458"/>
      <c r="DV6" s="458"/>
      <c r="DW6" s="458"/>
      <c r="DX6" s="458"/>
      <c r="DY6" s="458"/>
      <c r="DZ6" s="458"/>
      <c r="EA6" s="458"/>
      <c r="EB6" s="458"/>
      <c r="EC6" s="458"/>
      <c r="ED6" s="458"/>
      <c r="EE6" s="458"/>
      <c r="EF6" s="458"/>
      <c r="EG6" s="458"/>
      <c r="EH6" s="458"/>
      <c r="EI6" s="458"/>
      <c r="EJ6" s="458"/>
      <c r="EK6" s="458"/>
      <c r="EL6" s="458"/>
      <c r="EM6" s="458"/>
      <c r="EN6" s="458"/>
      <c r="EO6" s="458"/>
      <c r="EP6" s="458"/>
      <c r="EQ6" s="458"/>
      <c r="ER6" s="458"/>
      <c r="ES6" s="458"/>
      <c r="ET6" s="458"/>
      <c r="EU6" s="458"/>
      <c r="EV6" s="458"/>
      <c r="EW6" s="458"/>
      <c r="EX6" s="458"/>
      <c r="EY6" s="458"/>
      <c r="EZ6" s="458"/>
      <c r="FA6" s="458"/>
      <c r="FB6" s="458"/>
      <c r="FC6" s="458"/>
      <c r="FD6" s="458"/>
      <c r="FE6" s="458"/>
      <c r="FF6" s="458"/>
      <c r="FG6" s="458"/>
      <c r="FH6" s="458"/>
      <c r="FI6" s="458"/>
      <c r="FJ6" s="458"/>
      <c r="FK6" s="458"/>
      <c r="FL6" s="458"/>
      <c r="FM6" s="458"/>
      <c r="FN6" s="458"/>
      <c r="FO6" s="458"/>
      <c r="FP6" s="458"/>
      <c r="FQ6" s="458"/>
      <c r="FR6" s="458"/>
      <c r="FS6" s="458"/>
      <c r="FT6" s="458"/>
      <c r="FU6" s="458"/>
      <c r="FV6" s="458"/>
      <c r="FW6" s="458"/>
      <c r="FX6" s="458"/>
      <c r="FY6" s="458"/>
      <c r="FZ6" s="458"/>
      <c r="GA6" s="458"/>
      <c r="GB6" s="458"/>
      <c r="GC6" s="458"/>
      <c r="GD6" s="458"/>
      <c r="GE6" s="458"/>
      <c r="GF6" s="458"/>
      <c r="GG6" s="458"/>
      <c r="GH6" s="458"/>
      <c r="GI6" s="458"/>
      <c r="GJ6" s="458"/>
      <c r="GK6" s="458"/>
      <c r="GL6" s="458"/>
      <c r="GM6" s="458"/>
      <c r="GN6" s="458"/>
      <c r="GO6" s="458"/>
      <c r="GP6" s="458"/>
      <c r="GQ6" s="458"/>
      <c r="GR6" s="458"/>
      <c r="GS6" s="458"/>
      <c r="GT6" s="458"/>
      <c r="GU6" s="458"/>
      <c r="GV6" s="458"/>
      <c r="GW6" s="458"/>
      <c r="GX6" s="458"/>
      <c r="GY6" s="458"/>
      <c r="GZ6" s="458"/>
      <c r="HA6" s="458"/>
      <c r="HB6" s="458"/>
      <c r="HC6" s="458"/>
      <c r="HD6" s="458"/>
      <c r="HE6" s="458"/>
      <c r="HF6" s="458"/>
      <c r="HG6" s="458"/>
      <c r="HH6" s="458"/>
      <c r="HI6" s="458"/>
      <c r="HJ6" s="458"/>
      <c r="HK6" s="458"/>
      <c r="HL6" s="458"/>
      <c r="HM6" s="458"/>
      <c r="HN6" s="458"/>
      <c r="HO6" s="458"/>
      <c r="HP6" s="458"/>
      <c r="HQ6" s="458"/>
      <c r="HR6" s="458"/>
      <c r="HS6" s="458"/>
      <c r="HT6" s="458"/>
      <c r="HU6" s="458"/>
      <c r="HV6" s="458"/>
      <c r="HW6" s="458"/>
      <c r="HX6" s="458"/>
      <c r="HY6" s="458"/>
      <c r="HZ6" s="458"/>
      <c r="IA6" s="458"/>
      <c r="IB6" s="458"/>
      <c r="IC6" s="458"/>
      <c r="ID6" s="458"/>
      <c r="IE6" s="458"/>
      <c r="IF6" s="458"/>
      <c r="IG6" s="458"/>
      <c r="IH6" s="458"/>
      <c r="II6" s="458"/>
      <c r="IJ6" s="458"/>
      <c r="IK6" s="458"/>
      <c r="IL6" s="458"/>
      <c r="IM6" s="458"/>
      <c r="IN6" s="458"/>
      <c r="IO6" s="458"/>
      <c r="IP6" s="458"/>
      <c r="IQ6" s="458"/>
      <c r="IR6" s="458"/>
      <c r="IS6" s="458"/>
    </row>
    <row r="7" spans="1:253" ht="15.75" customHeight="1">
      <c r="A7" s="458" t="s">
        <v>673</v>
      </c>
      <c r="B7" s="458"/>
      <c r="C7" s="458"/>
      <c r="D7" s="458"/>
      <c r="E7" s="458"/>
      <c r="F7" s="458"/>
      <c r="G7" s="458"/>
      <c r="H7" s="458"/>
      <c r="I7" s="458"/>
      <c r="J7" s="458"/>
      <c r="K7" s="458"/>
      <c r="L7" s="458"/>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352"/>
      <c r="DG7" s="352"/>
      <c r="DH7" s="352"/>
      <c r="DI7" s="352"/>
      <c r="DJ7" s="352"/>
      <c r="DK7" s="352"/>
      <c r="DL7" s="352"/>
      <c r="DM7" s="352"/>
      <c r="DN7" s="352"/>
      <c r="DO7" s="352"/>
      <c r="DP7" s="352"/>
      <c r="DQ7" s="352"/>
      <c r="DR7" s="352"/>
      <c r="DS7" s="352"/>
      <c r="DT7" s="352"/>
      <c r="DU7" s="352"/>
      <c r="DV7" s="352"/>
      <c r="DW7" s="352"/>
      <c r="DX7" s="352"/>
      <c r="DY7" s="352"/>
      <c r="DZ7" s="352"/>
      <c r="EA7" s="352"/>
      <c r="EB7" s="352"/>
      <c r="EC7" s="352"/>
      <c r="ED7" s="352"/>
      <c r="EE7" s="352"/>
      <c r="EF7" s="352"/>
      <c r="EG7" s="352"/>
      <c r="EH7" s="352"/>
      <c r="EI7" s="352"/>
      <c r="EJ7" s="352"/>
      <c r="EK7" s="352"/>
      <c r="EL7" s="352"/>
      <c r="EM7" s="352"/>
      <c r="EN7" s="352"/>
      <c r="EO7" s="352"/>
      <c r="EP7" s="352"/>
      <c r="EQ7" s="352"/>
      <c r="ER7" s="352"/>
      <c r="ES7" s="352"/>
      <c r="ET7" s="352"/>
      <c r="EU7" s="352"/>
      <c r="EV7" s="352"/>
      <c r="EW7" s="352"/>
      <c r="EX7" s="352"/>
      <c r="EY7" s="352"/>
      <c r="EZ7" s="352"/>
      <c r="FA7" s="352"/>
      <c r="FB7" s="352"/>
      <c r="FC7" s="352"/>
      <c r="FD7" s="352"/>
      <c r="FE7" s="352"/>
      <c r="FF7" s="352"/>
      <c r="FG7" s="352"/>
      <c r="FH7" s="352"/>
      <c r="FI7" s="352"/>
      <c r="FJ7" s="352"/>
      <c r="FK7" s="352"/>
      <c r="FL7" s="352"/>
      <c r="FM7" s="352"/>
      <c r="FN7" s="352"/>
      <c r="FO7" s="352"/>
      <c r="FP7" s="352"/>
      <c r="FQ7" s="352"/>
      <c r="FR7" s="352"/>
      <c r="FS7" s="352"/>
      <c r="FT7" s="352"/>
      <c r="FU7" s="352"/>
      <c r="FV7" s="352"/>
      <c r="FW7" s="352"/>
      <c r="FX7" s="352"/>
      <c r="FY7" s="352"/>
      <c r="FZ7" s="352"/>
      <c r="GA7" s="352"/>
      <c r="GB7" s="352"/>
      <c r="GC7" s="352"/>
      <c r="GD7" s="352"/>
      <c r="GE7" s="352"/>
      <c r="GF7" s="352"/>
      <c r="GG7" s="352"/>
      <c r="GH7" s="352"/>
      <c r="GI7" s="352"/>
      <c r="GJ7" s="352"/>
      <c r="GK7" s="352"/>
      <c r="GL7" s="352"/>
      <c r="GM7" s="352"/>
      <c r="GN7" s="352"/>
      <c r="GO7" s="352"/>
      <c r="GP7" s="352"/>
      <c r="GQ7" s="352"/>
      <c r="GR7" s="352"/>
      <c r="GS7" s="352"/>
      <c r="GT7" s="352"/>
      <c r="GU7" s="352"/>
      <c r="GV7" s="352"/>
      <c r="GW7" s="352"/>
      <c r="GX7" s="352"/>
      <c r="GY7" s="352"/>
      <c r="GZ7" s="352"/>
      <c r="HA7" s="352"/>
      <c r="HB7" s="352"/>
      <c r="HC7" s="352"/>
      <c r="HD7" s="352"/>
      <c r="HE7" s="352"/>
      <c r="HF7" s="352"/>
      <c r="HG7" s="352"/>
      <c r="HH7" s="352"/>
      <c r="HI7" s="352"/>
      <c r="HJ7" s="352"/>
      <c r="HK7" s="352"/>
      <c r="HL7" s="352"/>
      <c r="HM7" s="352"/>
      <c r="HN7" s="352"/>
      <c r="HO7" s="352"/>
      <c r="HP7" s="352"/>
      <c r="HQ7" s="352"/>
      <c r="HR7" s="352"/>
      <c r="HS7" s="352"/>
      <c r="HT7" s="352"/>
      <c r="HU7" s="352"/>
      <c r="HV7" s="352"/>
      <c r="HW7" s="352"/>
      <c r="HX7" s="352"/>
      <c r="HY7" s="352"/>
      <c r="HZ7" s="352"/>
      <c r="IA7" s="352"/>
      <c r="IB7" s="352"/>
      <c r="IC7" s="352"/>
      <c r="ID7" s="352"/>
      <c r="IE7" s="352"/>
      <c r="IF7" s="352"/>
      <c r="IG7" s="352"/>
      <c r="IH7" s="352"/>
      <c r="II7" s="352"/>
      <c r="IJ7" s="352"/>
      <c r="IK7" s="352"/>
      <c r="IL7" s="352"/>
      <c r="IM7" s="352"/>
      <c r="IN7" s="352"/>
      <c r="IO7" s="352"/>
      <c r="IP7" s="352"/>
      <c r="IQ7" s="352"/>
      <c r="IR7" s="352"/>
      <c r="IS7" s="352"/>
    </row>
    <row r="8" spans="1:253" ht="16.5" customHeight="1">
      <c r="A8" s="464" t="s">
        <v>683</v>
      </c>
      <c r="B8" s="464"/>
      <c r="C8" s="465">
        <v>2016</v>
      </c>
      <c r="D8" s="465"/>
      <c r="E8" s="465"/>
      <c r="F8" s="465"/>
      <c r="G8" s="465"/>
      <c r="H8" s="465"/>
      <c r="I8" s="465"/>
      <c r="J8" s="465"/>
      <c r="K8" s="481" t="s">
        <v>409</v>
      </c>
      <c r="L8" s="481"/>
    </row>
    <row r="9" spans="1:253" ht="46.5" customHeight="1">
      <c r="A9" s="473" t="s">
        <v>446</v>
      </c>
      <c r="B9" s="470" t="s">
        <v>211</v>
      </c>
      <c r="C9" s="361" t="s">
        <v>257</v>
      </c>
      <c r="D9" s="361" t="s">
        <v>258</v>
      </c>
      <c r="E9" s="361" t="s">
        <v>270</v>
      </c>
      <c r="F9" s="361" t="s">
        <v>271</v>
      </c>
      <c r="G9" s="361" t="s">
        <v>105</v>
      </c>
      <c r="H9" s="361" t="s">
        <v>106</v>
      </c>
      <c r="I9" s="361" t="s">
        <v>107</v>
      </c>
      <c r="J9" s="361" t="s">
        <v>272</v>
      </c>
      <c r="K9" s="473" t="s">
        <v>216</v>
      </c>
      <c r="L9" s="473"/>
    </row>
    <row r="10" spans="1:253" ht="48" customHeight="1">
      <c r="A10" s="477"/>
      <c r="B10" s="472"/>
      <c r="C10" s="93" t="s">
        <v>208</v>
      </c>
      <c r="D10" s="358" t="s">
        <v>273</v>
      </c>
      <c r="E10" s="358" t="s">
        <v>274</v>
      </c>
      <c r="F10" s="358" t="s">
        <v>275</v>
      </c>
      <c r="G10" s="358" t="s">
        <v>192</v>
      </c>
      <c r="H10" s="358" t="s">
        <v>108</v>
      </c>
      <c r="I10" s="358" t="s">
        <v>423</v>
      </c>
      <c r="J10" s="358" t="s">
        <v>276</v>
      </c>
      <c r="K10" s="477"/>
      <c r="L10" s="477"/>
    </row>
    <row r="11" spans="1:253" customFormat="1" ht="83.25" customHeight="1" thickBot="1">
      <c r="A11" s="54">
        <v>45</v>
      </c>
      <c r="B11" s="58" t="s">
        <v>547</v>
      </c>
      <c r="C11" s="211">
        <f>SUM(D11:J11)</f>
        <v>10339</v>
      </c>
      <c r="D11" s="60">
        <v>2669</v>
      </c>
      <c r="E11" s="60">
        <v>2402</v>
      </c>
      <c r="F11" s="60">
        <v>1433</v>
      </c>
      <c r="G11" s="60">
        <v>432</v>
      </c>
      <c r="H11" s="60">
        <v>1789</v>
      </c>
      <c r="I11" s="60">
        <v>1364</v>
      </c>
      <c r="J11" s="60">
        <v>250</v>
      </c>
      <c r="K11" s="479" t="s">
        <v>552</v>
      </c>
      <c r="L11" s="479"/>
    </row>
    <row r="12" spans="1:253" customFormat="1" ht="83.25" customHeight="1" thickBot="1">
      <c r="A12" s="56">
        <v>46</v>
      </c>
      <c r="B12" s="59" t="s">
        <v>548</v>
      </c>
      <c r="C12" s="209">
        <f>SUM(D12:J12)</f>
        <v>17094</v>
      </c>
      <c r="D12" s="61">
        <v>1482</v>
      </c>
      <c r="E12" s="61">
        <v>1357</v>
      </c>
      <c r="F12" s="61">
        <v>1652</v>
      </c>
      <c r="G12" s="61">
        <v>389</v>
      </c>
      <c r="H12" s="61">
        <v>3261</v>
      </c>
      <c r="I12" s="61">
        <v>3797</v>
      </c>
      <c r="J12" s="61">
        <v>5156</v>
      </c>
      <c r="K12" s="457" t="s">
        <v>551</v>
      </c>
      <c r="L12" s="457"/>
    </row>
    <row r="13" spans="1:253" customFormat="1" ht="83.25" customHeight="1">
      <c r="A13" s="55">
        <v>47</v>
      </c>
      <c r="B13" s="68" t="s">
        <v>549</v>
      </c>
      <c r="C13" s="210">
        <f>SUM(D13:J13)</f>
        <v>151794</v>
      </c>
      <c r="D13" s="69">
        <v>23864</v>
      </c>
      <c r="E13" s="69">
        <v>11131</v>
      </c>
      <c r="F13" s="69">
        <v>9197</v>
      </c>
      <c r="G13" s="69">
        <v>9155</v>
      </c>
      <c r="H13" s="69">
        <v>32759</v>
      </c>
      <c r="I13" s="69">
        <v>13166</v>
      </c>
      <c r="J13" s="69">
        <v>52522</v>
      </c>
      <c r="K13" s="461" t="s">
        <v>550</v>
      </c>
      <c r="L13" s="461"/>
    </row>
    <row r="14" spans="1:253" customFormat="1" ht="57" customHeight="1">
      <c r="A14" s="462" t="s">
        <v>208</v>
      </c>
      <c r="B14" s="462"/>
      <c r="C14" s="360">
        <f t="shared" ref="C14:J14" si="0">SUM(C11:C13)</f>
        <v>179227</v>
      </c>
      <c r="D14" s="360">
        <f t="shared" si="0"/>
        <v>28015</v>
      </c>
      <c r="E14" s="360">
        <f t="shared" si="0"/>
        <v>14890</v>
      </c>
      <c r="F14" s="360">
        <f t="shared" si="0"/>
        <v>12282</v>
      </c>
      <c r="G14" s="360">
        <f t="shared" si="0"/>
        <v>9976</v>
      </c>
      <c r="H14" s="360">
        <f t="shared" si="0"/>
        <v>37809</v>
      </c>
      <c r="I14" s="360">
        <f t="shared" si="0"/>
        <v>18327</v>
      </c>
      <c r="J14" s="360">
        <f t="shared" si="0"/>
        <v>57928</v>
      </c>
      <c r="K14" s="463" t="s">
        <v>205</v>
      </c>
      <c r="L14" s="463"/>
    </row>
    <row r="17" spans="1:1">
      <c r="A17" s="7"/>
    </row>
    <row r="18" spans="1:1">
      <c r="A18" s="7"/>
    </row>
    <row r="19" spans="1:1">
      <c r="A19" s="7"/>
    </row>
    <row r="20" spans="1:1">
      <c r="A20" s="7"/>
    </row>
    <row r="21" spans="1:1">
      <c r="A21" s="7"/>
    </row>
    <row r="22" spans="1:1">
      <c r="A22" s="7"/>
    </row>
  </sheetData>
  <mergeCells count="39">
    <mergeCell ref="A14:B14"/>
    <mergeCell ref="K14:L14"/>
    <mergeCell ref="A9:A10"/>
    <mergeCell ref="B9:B10"/>
    <mergeCell ref="K9:L10"/>
    <mergeCell ref="K11:L11"/>
    <mergeCell ref="K12:L12"/>
    <mergeCell ref="K13:L13"/>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DN6:DY6"/>
    <mergeCell ref="DZ6:EK6"/>
    <mergeCell ref="EL6:EW6"/>
    <mergeCell ref="M6:U6"/>
    <mergeCell ref="V6:AG6"/>
    <mergeCell ref="AH6:AS6"/>
    <mergeCell ref="AT6:BE6"/>
    <mergeCell ref="BF6:BQ6"/>
    <mergeCell ref="BR6:CC6"/>
    <mergeCell ref="A6:L6"/>
    <mergeCell ref="A1:L1"/>
    <mergeCell ref="A2:L2"/>
    <mergeCell ref="A3:L3"/>
    <mergeCell ref="A4:L4"/>
    <mergeCell ref="A5:L5"/>
  </mergeCells>
  <printOptions horizontalCentered="1" verticalCentered="1"/>
  <pageMargins left="0" right="0" top="0" bottom="0" header="0.3" footer="0.3"/>
  <pageSetup paperSize="9"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K61"/>
  <sheetViews>
    <sheetView tabSelected="1" view="pageBreakPreview" topLeftCell="A31" zoomScale="110" zoomScaleNormal="100" zoomScaleSheetLayoutView="110" workbookViewId="0">
      <selection activeCell="D70" sqref="D70"/>
    </sheetView>
  </sheetViews>
  <sheetFormatPr defaultColWidth="9.125" defaultRowHeight="14.25"/>
  <cols>
    <col min="1" max="1" width="5.75" style="14" customWidth="1"/>
    <col min="2" max="2" width="35.75" style="7" customWidth="1"/>
    <col min="3" max="10" width="7.75" style="7" customWidth="1"/>
    <col min="11" max="11" width="35.75" style="7" customWidth="1"/>
    <col min="12" max="12" width="5.75" style="7" customWidth="1"/>
    <col min="13" max="16384" width="9.125" style="7"/>
  </cols>
  <sheetData>
    <row r="1" spans="1:12" s="3" customFormat="1" ht="11.25" customHeight="1">
      <c r="A1" s="459"/>
      <c r="B1" s="459"/>
      <c r="C1" s="459"/>
      <c r="D1" s="459"/>
      <c r="E1" s="459"/>
      <c r="F1" s="459"/>
      <c r="G1" s="459"/>
      <c r="H1" s="459"/>
      <c r="I1" s="459"/>
      <c r="J1" s="459"/>
      <c r="K1" s="459"/>
      <c r="L1" s="459"/>
    </row>
    <row r="2" spans="1:12" ht="16.5" customHeight="1">
      <c r="A2" s="460" t="s">
        <v>277</v>
      </c>
      <c r="B2" s="460"/>
      <c r="C2" s="460"/>
      <c r="D2" s="460"/>
      <c r="E2" s="460"/>
      <c r="F2" s="460"/>
      <c r="G2" s="460"/>
      <c r="H2" s="460"/>
      <c r="I2" s="460"/>
      <c r="J2" s="460"/>
      <c r="K2" s="460"/>
      <c r="L2" s="460"/>
    </row>
    <row r="3" spans="1:12" ht="18">
      <c r="A3" s="460" t="s">
        <v>103</v>
      </c>
      <c r="B3" s="460"/>
      <c r="C3" s="460"/>
      <c r="D3" s="460"/>
      <c r="E3" s="460"/>
      <c r="F3" s="460"/>
      <c r="G3" s="460"/>
      <c r="H3" s="460"/>
      <c r="I3" s="460"/>
      <c r="J3" s="460"/>
      <c r="K3" s="460"/>
      <c r="L3" s="460"/>
    </row>
    <row r="4" spans="1:12" ht="18">
      <c r="A4" s="460" t="s">
        <v>674</v>
      </c>
      <c r="B4" s="460"/>
      <c r="C4" s="460"/>
      <c r="D4" s="460"/>
      <c r="E4" s="460"/>
      <c r="F4" s="460"/>
      <c r="G4" s="460"/>
      <c r="H4" s="460"/>
      <c r="I4" s="460"/>
      <c r="J4" s="460"/>
      <c r="K4" s="460"/>
      <c r="L4" s="460"/>
    </row>
    <row r="5" spans="1:12" ht="15.75">
      <c r="A5" s="458" t="s">
        <v>278</v>
      </c>
      <c r="B5" s="458"/>
      <c r="C5" s="458"/>
      <c r="D5" s="458"/>
      <c r="E5" s="458"/>
      <c r="F5" s="458"/>
      <c r="G5" s="458"/>
      <c r="H5" s="458"/>
      <c r="I5" s="458"/>
      <c r="J5" s="458"/>
      <c r="K5" s="458"/>
      <c r="L5" s="458"/>
    </row>
    <row r="6" spans="1:12" ht="15.75">
      <c r="A6" s="458" t="s">
        <v>418</v>
      </c>
      <c r="B6" s="458"/>
      <c r="C6" s="458"/>
      <c r="D6" s="458"/>
      <c r="E6" s="458"/>
      <c r="F6" s="458"/>
      <c r="G6" s="458"/>
      <c r="H6" s="458"/>
      <c r="I6" s="458"/>
      <c r="J6" s="458"/>
      <c r="K6" s="458"/>
      <c r="L6" s="458"/>
    </row>
    <row r="7" spans="1:12" ht="15.75">
      <c r="A7" s="458" t="s">
        <v>675</v>
      </c>
      <c r="B7" s="458"/>
      <c r="C7" s="458"/>
      <c r="D7" s="458"/>
      <c r="E7" s="458"/>
      <c r="F7" s="458"/>
      <c r="G7" s="458"/>
      <c r="H7" s="458"/>
      <c r="I7" s="458"/>
      <c r="J7" s="458"/>
      <c r="K7" s="458"/>
      <c r="L7" s="458"/>
    </row>
    <row r="8" spans="1:12" ht="16.5" customHeight="1">
      <c r="A8" s="464" t="s">
        <v>684</v>
      </c>
      <c r="B8" s="464"/>
      <c r="C8" s="524">
        <v>2016</v>
      </c>
      <c r="D8" s="524"/>
      <c r="E8" s="524"/>
      <c r="F8" s="524">
        <v>2009</v>
      </c>
      <c r="G8" s="524"/>
      <c r="H8" s="524"/>
      <c r="I8" s="524"/>
      <c r="J8" s="524"/>
      <c r="K8" s="481" t="s">
        <v>424</v>
      </c>
      <c r="L8" s="481"/>
    </row>
    <row r="9" spans="1:12" ht="46.5" customHeight="1">
      <c r="A9" s="473" t="s">
        <v>446</v>
      </c>
      <c r="B9" s="470" t="s">
        <v>211</v>
      </c>
      <c r="C9" s="326" t="s">
        <v>257</v>
      </c>
      <c r="D9" s="326" t="s">
        <v>258</v>
      </c>
      <c r="E9" s="326" t="s">
        <v>270</v>
      </c>
      <c r="F9" s="326" t="s">
        <v>271</v>
      </c>
      <c r="G9" s="326" t="s">
        <v>105</v>
      </c>
      <c r="H9" s="326" t="s">
        <v>106</v>
      </c>
      <c r="I9" s="326" t="s">
        <v>107</v>
      </c>
      <c r="J9" s="326" t="s">
        <v>272</v>
      </c>
      <c r="K9" s="525" t="s">
        <v>216</v>
      </c>
      <c r="L9" s="526"/>
    </row>
    <row r="10" spans="1:12" ht="51.75" customHeight="1">
      <c r="A10" s="477"/>
      <c r="B10" s="472"/>
      <c r="C10" s="93" t="s">
        <v>208</v>
      </c>
      <c r="D10" s="358" t="s">
        <v>273</v>
      </c>
      <c r="E10" s="358" t="s">
        <v>274</v>
      </c>
      <c r="F10" s="358" t="s">
        <v>275</v>
      </c>
      <c r="G10" s="358" t="s">
        <v>192</v>
      </c>
      <c r="H10" s="358" t="s">
        <v>108</v>
      </c>
      <c r="I10" s="358" t="s">
        <v>423</v>
      </c>
      <c r="J10" s="358" t="s">
        <v>276</v>
      </c>
      <c r="K10" s="527"/>
      <c r="L10" s="528"/>
    </row>
    <row r="11" spans="1:12" customFormat="1" ht="18">
      <c r="A11" s="234">
        <v>4511</v>
      </c>
      <c r="B11" s="374" t="s">
        <v>573</v>
      </c>
      <c r="C11" s="177">
        <f t="shared" ref="C11:C60" si="0">SUM(D11:J11)</f>
        <v>326</v>
      </c>
      <c r="D11" s="375">
        <v>0</v>
      </c>
      <c r="E11" s="73">
        <v>67</v>
      </c>
      <c r="F11" s="73">
        <v>0</v>
      </c>
      <c r="G11" s="73">
        <v>0</v>
      </c>
      <c r="H11" s="73">
        <v>194</v>
      </c>
      <c r="I11" s="73">
        <v>65</v>
      </c>
      <c r="J11" s="73">
        <v>0</v>
      </c>
      <c r="K11" s="490" t="s">
        <v>572</v>
      </c>
      <c r="L11" s="490"/>
    </row>
    <row r="12" spans="1:12" customFormat="1" ht="18">
      <c r="A12" s="232">
        <v>4512</v>
      </c>
      <c r="B12" s="377" t="s">
        <v>574</v>
      </c>
      <c r="C12" s="378">
        <f t="shared" si="0"/>
        <v>1725</v>
      </c>
      <c r="D12" s="380">
        <v>171</v>
      </c>
      <c r="E12" s="160">
        <v>686</v>
      </c>
      <c r="F12" s="160">
        <v>0</v>
      </c>
      <c r="G12" s="160">
        <v>0</v>
      </c>
      <c r="H12" s="160">
        <v>411</v>
      </c>
      <c r="I12" s="160">
        <v>343</v>
      </c>
      <c r="J12" s="160">
        <v>114</v>
      </c>
      <c r="K12" s="487" t="s">
        <v>575</v>
      </c>
      <c r="L12" s="487"/>
    </row>
    <row r="13" spans="1:12" customFormat="1" ht="18">
      <c r="A13" s="231">
        <v>4531</v>
      </c>
      <c r="B13" s="382" t="s">
        <v>576</v>
      </c>
      <c r="C13" s="177">
        <f t="shared" si="0"/>
        <v>7931</v>
      </c>
      <c r="D13" s="383">
        <v>2485</v>
      </c>
      <c r="E13" s="64">
        <v>1632</v>
      </c>
      <c r="F13" s="64">
        <v>1270</v>
      </c>
      <c r="G13" s="64">
        <v>407</v>
      </c>
      <c r="H13" s="64">
        <v>1124</v>
      </c>
      <c r="I13" s="64">
        <v>908</v>
      </c>
      <c r="J13" s="64">
        <v>105</v>
      </c>
      <c r="K13" s="486" t="s">
        <v>622</v>
      </c>
      <c r="L13" s="486"/>
    </row>
    <row r="14" spans="1:12" customFormat="1" ht="18">
      <c r="A14" s="232">
        <v>4532</v>
      </c>
      <c r="B14" s="377" t="s">
        <v>577</v>
      </c>
      <c r="C14" s="378">
        <f t="shared" si="0"/>
        <v>349</v>
      </c>
      <c r="D14" s="380">
        <v>11</v>
      </c>
      <c r="E14" s="160">
        <v>17</v>
      </c>
      <c r="F14" s="160">
        <v>164</v>
      </c>
      <c r="G14" s="160">
        <v>24</v>
      </c>
      <c r="H14" s="160">
        <v>55</v>
      </c>
      <c r="I14" s="160">
        <v>48</v>
      </c>
      <c r="J14" s="160">
        <v>30</v>
      </c>
      <c r="K14" s="487" t="s">
        <v>621</v>
      </c>
      <c r="L14" s="487"/>
    </row>
    <row r="15" spans="1:12" customFormat="1" ht="18">
      <c r="A15" s="231">
        <v>4539</v>
      </c>
      <c r="B15" s="382" t="s">
        <v>578</v>
      </c>
      <c r="C15" s="177">
        <f t="shared" si="0"/>
        <v>7</v>
      </c>
      <c r="D15" s="383">
        <v>2</v>
      </c>
      <c r="E15" s="64">
        <v>0</v>
      </c>
      <c r="F15" s="64">
        <v>0</v>
      </c>
      <c r="G15" s="64">
        <v>0</v>
      </c>
      <c r="H15" s="64">
        <v>5</v>
      </c>
      <c r="I15" s="64">
        <v>0</v>
      </c>
      <c r="J15" s="64">
        <v>0</v>
      </c>
      <c r="K15" s="486" t="s">
        <v>620</v>
      </c>
      <c r="L15" s="486"/>
    </row>
    <row r="16" spans="1:12" customFormat="1">
      <c r="A16" s="232">
        <v>4610</v>
      </c>
      <c r="B16" s="377" t="s">
        <v>553</v>
      </c>
      <c r="C16" s="378">
        <f t="shared" si="0"/>
        <v>65</v>
      </c>
      <c r="D16" s="380">
        <v>0</v>
      </c>
      <c r="E16" s="160">
        <v>26</v>
      </c>
      <c r="F16" s="160">
        <v>0</v>
      </c>
      <c r="G16" s="160">
        <v>0</v>
      </c>
      <c r="H16" s="160">
        <v>0</v>
      </c>
      <c r="I16" s="160">
        <v>39</v>
      </c>
      <c r="J16" s="160">
        <v>0</v>
      </c>
      <c r="K16" s="487" t="s">
        <v>562</v>
      </c>
      <c r="L16" s="487"/>
    </row>
    <row r="17" spans="1:12" customFormat="1">
      <c r="A17" s="231">
        <v>4620</v>
      </c>
      <c r="B17" s="382" t="s">
        <v>579</v>
      </c>
      <c r="C17" s="177">
        <f t="shared" si="0"/>
        <v>1876</v>
      </c>
      <c r="D17" s="383">
        <v>319</v>
      </c>
      <c r="E17" s="64">
        <v>77</v>
      </c>
      <c r="F17" s="64">
        <v>162</v>
      </c>
      <c r="G17" s="64">
        <v>67</v>
      </c>
      <c r="H17" s="64">
        <v>386</v>
      </c>
      <c r="I17" s="64">
        <v>687</v>
      </c>
      <c r="J17" s="64">
        <v>178</v>
      </c>
      <c r="K17" s="486" t="s">
        <v>619</v>
      </c>
      <c r="L17" s="486"/>
    </row>
    <row r="18" spans="1:12" customFormat="1">
      <c r="A18" s="232">
        <v>4631</v>
      </c>
      <c r="B18" s="377" t="s">
        <v>554</v>
      </c>
      <c r="C18" s="378">
        <f t="shared" si="0"/>
        <v>27</v>
      </c>
      <c r="D18" s="380">
        <v>0</v>
      </c>
      <c r="E18" s="160">
        <v>0</v>
      </c>
      <c r="F18" s="160">
        <v>0</v>
      </c>
      <c r="G18" s="160">
        <v>0</v>
      </c>
      <c r="H18" s="160">
        <v>21</v>
      </c>
      <c r="I18" s="160">
        <v>6</v>
      </c>
      <c r="J18" s="160">
        <v>0</v>
      </c>
      <c r="K18" s="487" t="s">
        <v>563</v>
      </c>
      <c r="L18" s="487"/>
    </row>
    <row r="19" spans="1:12" customFormat="1">
      <c r="A19" s="231">
        <v>4632</v>
      </c>
      <c r="B19" s="382" t="s">
        <v>623</v>
      </c>
      <c r="C19" s="177">
        <f t="shared" si="0"/>
        <v>683</v>
      </c>
      <c r="D19" s="383">
        <v>2</v>
      </c>
      <c r="E19" s="64">
        <v>8</v>
      </c>
      <c r="F19" s="64">
        <v>147</v>
      </c>
      <c r="G19" s="64">
        <v>39</v>
      </c>
      <c r="H19" s="64">
        <v>144</v>
      </c>
      <c r="I19" s="64">
        <v>98</v>
      </c>
      <c r="J19" s="64">
        <v>245</v>
      </c>
      <c r="K19" s="486" t="s">
        <v>618</v>
      </c>
      <c r="L19" s="486"/>
    </row>
    <row r="20" spans="1:12" customFormat="1" ht="27">
      <c r="A20" s="232">
        <v>4641</v>
      </c>
      <c r="B20" s="377" t="s">
        <v>624</v>
      </c>
      <c r="C20" s="378">
        <f t="shared" si="0"/>
        <v>507</v>
      </c>
      <c r="D20" s="380">
        <v>116</v>
      </c>
      <c r="E20" s="160">
        <v>70</v>
      </c>
      <c r="F20" s="160">
        <v>35</v>
      </c>
      <c r="G20" s="160">
        <v>70</v>
      </c>
      <c r="H20" s="160">
        <v>146</v>
      </c>
      <c r="I20" s="160">
        <v>70</v>
      </c>
      <c r="J20" s="160">
        <v>0</v>
      </c>
      <c r="K20" s="487" t="s">
        <v>617</v>
      </c>
      <c r="L20" s="487"/>
    </row>
    <row r="21" spans="1:12" customFormat="1" ht="18">
      <c r="A21" s="231">
        <v>4647</v>
      </c>
      <c r="B21" s="382" t="s">
        <v>625</v>
      </c>
      <c r="C21" s="177">
        <f t="shared" si="0"/>
        <v>891</v>
      </c>
      <c r="D21" s="383">
        <v>0</v>
      </c>
      <c r="E21" s="64">
        <v>79</v>
      </c>
      <c r="F21" s="64">
        <v>26</v>
      </c>
      <c r="G21" s="64">
        <v>16</v>
      </c>
      <c r="H21" s="64">
        <v>569</v>
      </c>
      <c r="I21" s="64">
        <v>190</v>
      </c>
      <c r="J21" s="64">
        <v>11</v>
      </c>
      <c r="K21" s="486" t="s">
        <v>616</v>
      </c>
      <c r="L21" s="486"/>
    </row>
    <row r="22" spans="1:12" customFormat="1" ht="36">
      <c r="A22" s="232">
        <v>4648</v>
      </c>
      <c r="B22" s="377" t="s">
        <v>626</v>
      </c>
      <c r="C22" s="378">
        <f t="shared" si="0"/>
        <v>8045</v>
      </c>
      <c r="D22" s="380">
        <v>10</v>
      </c>
      <c r="E22" s="160">
        <v>552</v>
      </c>
      <c r="F22" s="160">
        <v>575</v>
      </c>
      <c r="G22" s="160">
        <v>0</v>
      </c>
      <c r="H22" s="160">
        <v>1287</v>
      </c>
      <c r="I22" s="160">
        <v>988</v>
      </c>
      <c r="J22" s="160">
        <v>4633</v>
      </c>
      <c r="K22" s="487" t="s">
        <v>615</v>
      </c>
      <c r="L22" s="487"/>
    </row>
    <row r="23" spans="1:12" customFormat="1" ht="18">
      <c r="A23" s="232">
        <v>4652</v>
      </c>
      <c r="B23" s="377" t="s">
        <v>628</v>
      </c>
      <c r="C23" s="378">
        <f t="shared" si="0"/>
        <v>284</v>
      </c>
      <c r="D23" s="380">
        <v>19</v>
      </c>
      <c r="E23" s="160">
        <v>38</v>
      </c>
      <c r="F23" s="160">
        <v>0</v>
      </c>
      <c r="G23" s="160">
        <v>7</v>
      </c>
      <c r="H23" s="160">
        <v>40</v>
      </c>
      <c r="I23" s="160">
        <v>180</v>
      </c>
      <c r="J23" s="160">
        <v>0</v>
      </c>
      <c r="K23" s="487" t="s">
        <v>613</v>
      </c>
      <c r="L23" s="487"/>
    </row>
    <row r="24" spans="1:12" customFormat="1">
      <c r="A24" s="231">
        <v>4653</v>
      </c>
      <c r="B24" s="382" t="s">
        <v>629</v>
      </c>
      <c r="C24" s="177">
        <f t="shared" si="0"/>
        <v>856</v>
      </c>
      <c r="D24" s="383">
        <v>531</v>
      </c>
      <c r="E24" s="64">
        <v>40</v>
      </c>
      <c r="F24" s="64">
        <v>0</v>
      </c>
      <c r="G24" s="64">
        <v>2</v>
      </c>
      <c r="H24" s="64">
        <v>53</v>
      </c>
      <c r="I24" s="64">
        <v>230</v>
      </c>
      <c r="J24" s="64">
        <v>0</v>
      </c>
      <c r="K24" s="491" t="s">
        <v>612</v>
      </c>
      <c r="L24" s="492"/>
    </row>
    <row r="25" spans="1:12" customFormat="1">
      <c r="A25" s="232">
        <v>4659</v>
      </c>
      <c r="B25" s="377" t="s">
        <v>630</v>
      </c>
      <c r="C25" s="378">
        <f t="shared" si="0"/>
        <v>1733</v>
      </c>
      <c r="D25" s="380">
        <v>145</v>
      </c>
      <c r="E25" s="160">
        <v>178</v>
      </c>
      <c r="F25" s="160">
        <v>444</v>
      </c>
      <c r="G25" s="160">
        <v>25</v>
      </c>
      <c r="H25" s="160">
        <v>260</v>
      </c>
      <c r="I25" s="160">
        <v>669</v>
      </c>
      <c r="J25" s="160">
        <v>12</v>
      </c>
      <c r="K25" s="487" t="s">
        <v>564</v>
      </c>
      <c r="L25" s="487"/>
    </row>
    <row r="26" spans="1:12" customFormat="1" ht="18">
      <c r="A26" s="231">
        <v>4661</v>
      </c>
      <c r="B26" s="382" t="s">
        <v>631</v>
      </c>
      <c r="C26" s="177">
        <f t="shared" si="0"/>
        <v>376</v>
      </c>
      <c r="D26" s="383">
        <v>217</v>
      </c>
      <c r="E26" s="64">
        <v>20</v>
      </c>
      <c r="F26" s="64">
        <v>0</v>
      </c>
      <c r="G26" s="64">
        <v>71</v>
      </c>
      <c r="H26" s="64">
        <v>0</v>
      </c>
      <c r="I26" s="64">
        <v>68</v>
      </c>
      <c r="J26" s="64">
        <v>0</v>
      </c>
      <c r="K26" s="491" t="s">
        <v>611</v>
      </c>
      <c r="L26" s="492"/>
    </row>
    <row r="27" spans="1:12" customFormat="1" ht="19.149999999999999" customHeight="1">
      <c r="A27" s="231">
        <v>4663</v>
      </c>
      <c r="B27" s="382" t="s">
        <v>632</v>
      </c>
      <c r="C27" s="177">
        <f t="shared" si="0"/>
        <v>1133</v>
      </c>
      <c r="D27" s="383">
        <v>84</v>
      </c>
      <c r="E27" s="64">
        <v>137</v>
      </c>
      <c r="F27" s="64">
        <v>146</v>
      </c>
      <c r="G27" s="64">
        <v>31</v>
      </c>
      <c r="H27" s="64">
        <v>194</v>
      </c>
      <c r="I27" s="64">
        <v>502</v>
      </c>
      <c r="J27" s="64">
        <v>39</v>
      </c>
      <c r="K27" s="491" t="s">
        <v>610</v>
      </c>
      <c r="L27" s="492"/>
    </row>
    <row r="28" spans="1:12" customFormat="1">
      <c r="A28" s="233">
        <v>4690</v>
      </c>
      <c r="B28" s="385" t="s">
        <v>556</v>
      </c>
      <c r="C28" s="389">
        <f t="shared" si="0"/>
        <v>440</v>
      </c>
      <c r="D28" s="386">
        <v>38</v>
      </c>
      <c r="E28" s="149">
        <v>82</v>
      </c>
      <c r="F28" s="149">
        <v>89</v>
      </c>
      <c r="G28" s="149">
        <v>54</v>
      </c>
      <c r="H28" s="149">
        <v>95</v>
      </c>
      <c r="I28" s="149">
        <v>44</v>
      </c>
      <c r="J28" s="149">
        <v>38</v>
      </c>
      <c r="K28" s="484" t="s">
        <v>566</v>
      </c>
      <c r="L28" s="484"/>
    </row>
    <row r="29" spans="1:12" customFormat="1">
      <c r="A29" s="231">
        <v>4691</v>
      </c>
      <c r="B29" s="382" t="s">
        <v>633</v>
      </c>
      <c r="C29" s="177">
        <f t="shared" si="0"/>
        <v>45</v>
      </c>
      <c r="D29" s="383">
        <v>0</v>
      </c>
      <c r="E29" s="64">
        <v>10</v>
      </c>
      <c r="F29" s="64">
        <v>6</v>
      </c>
      <c r="G29" s="64">
        <v>7</v>
      </c>
      <c r="H29" s="64">
        <v>9</v>
      </c>
      <c r="I29" s="64">
        <v>13</v>
      </c>
      <c r="J29" s="64">
        <v>0</v>
      </c>
      <c r="K29" s="491" t="s">
        <v>609</v>
      </c>
      <c r="L29" s="492"/>
    </row>
    <row r="30" spans="1:12" customFormat="1" ht="19.149999999999999" customHeight="1">
      <c r="A30" s="232">
        <v>4692</v>
      </c>
      <c r="B30" s="377" t="s">
        <v>634</v>
      </c>
      <c r="C30" s="378">
        <f t="shared" si="0"/>
        <v>135</v>
      </c>
      <c r="D30" s="380">
        <v>0</v>
      </c>
      <c r="E30" s="160">
        <v>41</v>
      </c>
      <c r="F30" s="160">
        <v>23</v>
      </c>
      <c r="G30" s="160">
        <v>0</v>
      </c>
      <c r="H30" s="160">
        <v>56</v>
      </c>
      <c r="I30" s="160">
        <v>15</v>
      </c>
      <c r="J30" s="160">
        <v>0</v>
      </c>
      <c r="K30" s="487" t="s">
        <v>608</v>
      </c>
      <c r="L30" s="487"/>
    </row>
    <row r="31" spans="1:12" customFormat="1">
      <c r="A31" s="231">
        <v>4714</v>
      </c>
      <c r="B31" s="382" t="s">
        <v>558</v>
      </c>
      <c r="C31" s="177">
        <f t="shared" si="0"/>
        <v>19085</v>
      </c>
      <c r="D31" s="383">
        <v>861</v>
      </c>
      <c r="E31" s="64">
        <v>1382</v>
      </c>
      <c r="F31" s="64">
        <v>1167</v>
      </c>
      <c r="G31" s="64">
        <v>2366</v>
      </c>
      <c r="H31" s="64">
        <v>9759</v>
      </c>
      <c r="I31" s="64">
        <v>623</v>
      </c>
      <c r="J31" s="64">
        <v>2927</v>
      </c>
      <c r="K31" s="491" t="s">
        <v>568</v>
      </c>
      <c r="L31" s="492"/>
    </row>
    <row r="32" spans="1:12" customFormat="1" ht="13.9" customHeight="1">
      <c r="A32" s="232">
        <v>4719</v>
      </c>
      <c r="B32" s="377" t="s">
        <v>659</v>
      </c>
      <c r="C32" s="378">
        <f t="shared" si="0"/>
        <v>377</v>
      </c>
      <c r="D32" s="380">
        <v>0</v>
      </c>
      <c r="E32" s="160">
        <v>53</v>
      </c>
      <c r="F32" s="160">
        <v>84</v>
      </c>
      <c r="G32" s="160">
        <v>21</v>
      </c>
      <c r="H32" s="160">
        <v>51</v>
      </c>
      <c r="I32" s="160">
        <v>84</v>
      </c>
      <c r="J32" s="160">
        <v>84</v>
      </c>
      <c r="K32" s="487" t="s">
        <v>607</v>
      </c>
      <c r="L32" s="487"/>
    </row>
    <row r="33" spans="1:24" customFormat="1">
      <c r="A33" s="231">
        <v>4720</v>
      </c>
      <c r="B33" s="382" t="s">
        <v>636</v>
      </c>
      <c r="C33" s="177">
        <f t="shared" si="0"/>
        <v>9187</v>
      </c>
      <c r="D33" s="383">
        <v>206</v>
      </c>
      <c r="E33" s="64">
        <v>546</v>
      </c>
      <c r="F33" s="64">
        <v>304</v>
      </c>
      <c r="G33" s="64">
        <v>1539</v>
      </c>
      <c r="H33" s="64">
        <v>3951</v>
      </c>
      <c r="I33" s="64">
        <v>1303</v>
      </c>
      <c r="J33" s="64">
        <v>1338</v>
      </c>
      <c r="K33" s="491" t="s">
        <v>606</v>
      </c>
      <c r="L33" s="492"/>
    </row>
    <row r="34" spans="1:24" customFormat="1">
      <c r="A34" s="232">
        <v>4722</v>
      </c>
      <c r="B34" s="377" t="s">
        <v>646</v>
      </c>
      <c r="C34" s="378">
        <f t="shared" si="0"/>
        <v>120</v>
      </c>
      <c r="D34" s="380">
        <v>2</v>
      </c>
      <c r="E34" s="160">
        <v>5</v>
      </c>
      <c r="F34" s="160">
        <v>48</v>
      </c>
      <c r="G34" s="160">
        <v>0</v>
      </c>
      <c r="H34" s="160">
        <v>65</v>
      </c>
      <c r="I34" s="160">
        <v>0</v>
      </c>
      <c r="J34" s="160">
        <v>0</v>
      </c>
      <c r="K34" s="487" t="s">
        <v>605</v>
      </c>
      <c r="L34" s="487"/>
    </row>
    <row r="35" spans="1:24" customFormat="1">
      <c r="A35" s="231">
        <v>4723</v>
      </c>
      <c r="B35" s="382" t="s">
        <v>645</v>
      </c>
      <c r="C35" s="177">
        <f t="shared" si="0"/>
        <v>112</v>
      </c>
      <c r="D35" s="383">
        <v>21</v>
      </c>
      <c r="E35" s="64">
        <v>13</v>
      </c>
      <c r="F35" s="64">
        <v>0</v>
      </c>
      <c r="G35" s="64">
        <v>8</v>
      </c>
      <c r="H35" s="64">
        <v>12</v>
      </c>
      <c r="I35" s="64">
        <v>4</v>
      </c>
      <c r="J35" s="64">
        <v>54</v>
      </c>
      <c r="K35" s="491" t="s">
        <v>604</v>
      </c>
      <c r="L35" s="492"/>
    </row>
    <row r="36" spans="1:24" customFormat="1">
      <c r="A36" s="232">
        <v>4724</v>
      </c>
      <c r="B36" s="377" t="s">
        <v>644</v>
      </c>
      <c r="C36" s="378">
        <f t="shared" si="0"/>
        <v>3644</v>
      </c>
      <c r="D36" s="380">
        <v>53</v>
      </c>
      <c r="E36" s="160">
        <v>172</v>
      </c>
      <c r="F36" s="160">
        <v>522</v>
      </c>
      <c r="G36" s="160">
        <v>295</v>
      </c>
      <c r="H36" s="160">
        <v>787</v>
      </c>
      <c r="I36" s="160">
        <v>444</v>
      </c>
      <c r="J36" s="160">
        <v>1371</v>
      </c>
      <c r="K36" s="487" t="s">
        <v>603</v>
      </c>
      <c r="L36" s="487"/>
    </row>
    <row r="37" spans="1:24" s="46" customFormat="1">
      <c r="A37" s="231">
        <v>4725</v>
      </c>
      <c r="B37" s="382" t="s">
        <v>643</v>
      </c>
      <c r="C37" s="177">
        <f t="shared" si="0"/>
        <v>1529</v>
      </c>
      <c r="D37" s="383">
        <v>606</v>
      </c>
      <c r="E37" s="64">
        <v>0</v>
      </c>
      <c r="F37" s="64">
        <v>0</v>
      </c>
      <c r="G37" s="64">
        <v>26</v>
      </c>
      <c r="H37" s="64">
        <v>195</v>
      </c>
      <c r="I37" s="64">
        <v>367</v>
      </c>
      <c r="J37" s="64">
        <v>335</v>
      </c>
      <c r="K37" s="491" t="s">
        <v>602</v>
      </c>
      <c r="L37" s="492"/>
    </row>
    <row r="38" spans="1:24" s="46" customFormat="1">
      <c r="A38" s="232">
        <v>4726</v>
      </c>
      <c r="B38" s="377" t="s">
        <v>559</v>
      </c>
      <c r="C38" s="378">
        <f t="shared" si="0"/>
        <v>1917</v>
      </c>
      <c r="D38" s="380">
        <v>595</v>
      </c>
      <c r="E38" s="160">
        <v>278</v>
      </c>
      <c r="F38" s="160">
        <v>77</v>
      </c>
      <c r="G38" s="160">
        <v>23</v>
      </c>
      <c r="H38" s="160">
        <v>257</v>
      </c>
      <c r="I38" s="160">
        <v>0</v>
      </c>
      <c r="J38" s="160">
        <v>687</v>
      </c>
      <c r="K38" s="487" t="s">
        <v>569</v>
      </c>
      <c r="L38" s="487"/>
    </row>
    <row r="39" spans="1:24" s="46" customFormat="1">
      <c r="A39" s="231">
        <v>4727</v>
      </c>
      <c r="B39" s="382" t="s">
        <v>642</v>
      </c>
      <c r="C39" s="177">
        <f t="shared" si="0"/>
        <v>103</v>
      </c>
      <c r="D39" s="383">
        <v>4</v>
      </c>
      <c r="E39" s="64">
        <v>6</v>
      </c>
      <c r="F39" s="64">
        <v>4</v>
      </c>
      <c r="G39" s="64">
        <v>11</v>
      </c>
      <c r="H39" s="64">
        <v>48</v>
      </c>
      <c r="I39" s="64">
        <v>9</v>
      </c>
      <c r="J39" s="64">
        <v>21</v>
      </c>
      <c r="K39" s="491" t="s">
        <v>601</v>
      </c>
      <c r="L39" s="492"/>
    </row>
    <row r="40" spans="1:24" customFormat="1">
      <c r="A40" s="232">
        <v>4728</v>
      </c>
      <c r="B40" s="377" t="s">
        <v>647</v>
      </c>
      <c r="C40" s="378">
        <f t="shared" si="0"/>
        <v>233</v>
      </c>
      <c r="D40" s="380">
        <v>48</v>
      </c>
      <c r="E40" s="160">
        <v>60</v>
      </c>
      <c r="F40" s="160">
        <v>0</v>
      </c>
      <c r="G40" s="160">
        <v>53</v>
      </c>
      <c r="H40" s="160">
        <v>72</v>
      </c>
      <c r="I40" s="160">
        <v>0</v>
      </c>
      <c r="J40" s="160">
        <v>0</v>
      </c>
      <c r="K40" s="487" t="s">
        <v>600</v>
      </c>
      <c r="L40" s="487"/>
    </row>
    <row r="41" spans="1:24" customFormat="1" ht="13.9" customHeight="1">
      <c r="A41" s="231">
        <v>4729</v>
      </c>
      <c r="B41" s="382" t="s">
        <v>656</v>
      </c>
      <c r="C41" s="177">
        <f t="shared" si="0"/>
        <v>714</v>
      </c>
      <c r="D41" s="383">
        <v>0</v>
      </c>
      <c r="E41" s="64">
        <v>147</v>
      </c>
      <c r="F41" s="64">
        <v>0</v>
      </c>
      <c r="G41" s="64">
        <v>105</v>
      </c>
      <c r="H41" s="64">
        <v>361</v>
      </c>
      <c r="I41" s="64">
        <v>0</v>
      </c>
      <c r="J41" s="64">
        <v>101</v>
      </c>
      <c r="K41" s="491" t="s">
        <v>658</v>
      </c>
      <c r="L41" s="492"/>
    </row>
    <row r="42" spans="1:24" customFormat="1">
      <c r="A42" s="232">
        <v>4730</v>
      </c>
      <c r="B42" s="377" t="s">
        <v>641</v>
      </c>
      <c r="C42" s="378">
        <f t="shared" si="0"/>
        <v>176</v>
      </c>
      <c r="D42" s="380">
        <v>0</v>
      </c>
      <c r="E42" s="160">
        <v>10</v>
      </c>
      <c r="F42" s="160">
        <v>10</v>
      </c>
      <c r="G42" s="160">
        <v>67</v>
      </c>
      <c r="H42" s="160">
        <v>89</v>
      </c>
      <c r="I42" s="160">
        <v>0</v>
      </c>
      <c r="J42" s="160">
        <v>0</v>
      </c>
      <c r="K42" s="487" t="s">
        <v>599</v>
      </c>
      <c r="L42" s="487"/>
    </row>
    <row r="43" spans="1:24" customFormat="1" ht="19.149999999999999" customHeight="1">
      <c r="A43" s="231">
        <v>4741</v>
      </c>
      <c r="B43" s="382" t="s">
        <v>648</v>
      </c>
      <c r="C43" s="177">
        <f t="shared" si="0"/>
        <v>4752</v>
      </c>
      <c r="D43" s="383">
        <v>132</v>
      </c>
      <c r="E43" s="64">
        <v>416</v>
      </c>
      <c r="F43" s="64">
        <v>1432</v>
      </c>
      <c r="G43" s="64">
        <v>329</v>
      </c>
      <c r="H43" s="64">
        <v>1678</v>
      </c>
      <c r="I43" s="64">
        <v>380</v>
      </c>
      <c r="J43" s="64">
        <v>385</v>
      </c>
      <c r="K43" s="491" t="s">
        <v>598</v>
      </c>
      <c r="L43" s="492"/>
    </row>
    <row r="44" spans="1:24" customFormat="1" ht="19.149999999999999" customHeight="1">
      <c r="A44" s="232">
        <v>4751</v>
      </c>
      <c r="B44" s="377" t="s">
        <v>640</v>
      </c>
      <c r="C44" s="378">
        <f t="shared" si="0"/>
        <v>57860</v>
      </c>
      <c r="D44" s="380">
        <v>15422</v>
      </c>
      <c r="E44" s="160">
        <v>1874</v>
      </c>
      <c r="F44" s="160">
        <v>1484</v>
      </c>
      <c r="G44" s="160">
        <v>455</v>
      </c>
      <c r="H44" s="160">
        <v>3939</v>
      </c>
      <c r="I44" s="160">
        <v>508</v>
      </c>
      <c r="J44" s="160">
        <v>34178</v>
      </c>
      <c r="K44" s="488" t="s">
        <v>597</v>
      </c>
      <c r="L44" s="489"/>
    </row>
    <row r="45" spans="1:24" ht="36">
      <c r="A45" s="231">
        <v>4752</v>
      </c>
      <c r="B45" s="382" t="s">
        <v>639</v>
      </c>
      <c r="C45" s="177">
        <f t="shared" si="0"/>
        <v>16525</v>
      </c>
      <c r="D45" s="383">
        <v>2704</v>
      </c>
      <c r="E45" s="64">
        <v>2108</v>
      </c>
      <c r="F45" s="64">
        <v>1335</v>
      </c>
      <c r="G45" s="64">
        <v>972</v>
      </c>
      <c r="H45" s="64">
        <v>2967</v>
      </c>
      <c r="I45" s="64">
        <v>4318</v>
      </c>
      <c r="J45" s="64">
        <v>2121</v>
      </c>
      <c r="K45" s="491" t="s">
        <v>596</v>
      </c>
      <c r="L45" s="492"/>
    </row>
    <row r="46" spans="1:24" ht="19.149999999999999" customHeight="1">
      <c r="A46" s="232">
        <v>4753</v>
      </c>
      <c r="B46" s="377" t="s">
        <v>638</v>
      </c>
      <c r="C46" s="378">
        <f t="shared" si="0"/>
        <v>229</v>
      </c>
      <c r="D46" s="380">
        <v>2</v>
      </c>
      <c r="E46" s="160">
        <v>29</v>
      </c>
      <c r="F46" s="160">
        <v>0</v>
      </c>
      <c r="G46" s="160">
        <v>16</v>
      </c>
      <c r="H46" s="160">
        <v>88</v>
      </c>
      <c r="I46" s="160">
        <v>89</v>
      </c>
      <c r="J46" s="160">
        <v>5</v>
      </c>
      <c r="K46" s="487" t="s">
        <v>595</v>
      </c>
      <c r="L46" s="487"/>
    </row>
    <row r="47" spans="1:24">
      <c r="A47" s="231">
        <v>4754</v>
      </c>
      <c r="B47" s="382" t="s">
        <v>560</v>
      </c>
      <c r="C47" s="177">
        <f t="shared" si="0"/>
        <v>3800</v>
      </c>
      <c r="D47" s="383">
        <v>2218</v>
      </c>
      <c r="E47" s="64">
        <v>0</v>
      </c>
      <c r="F47" s="64">
        <v>376</v>
      </c>
      <c r="G47" s="64">
        <v>363</v>
      </c>
      <c r="H47" s="64">
        <v>241</v>
      </c>
      <c r="I47" s="64">
        <v>201</v>
      </c>
      <c r="J47" s="64">
        <v>401</v>
      </c>
      <c r="K47" s="491" t="s">
        <v>570</v>
      </c>
      <c r="L47" s="492"/>
    </row>
    <row r="48" spans="1:24" ht="18">
      <c r="A48" s="232">
        <v>4755</v>
      </c>
      <c r="B48" s="377" t="s">
        <v>655</v>
      </c>
      <c r="C48" s="378">
        <f t="shared" si="0"/>
        <v>8646</v>
      </c>
      <c r="D48" s="380">
        <v>124</v>
      </c>
      <c r="E48" s="160">
        <v>940</v>
      </c>
      <c r="F48" s="160">
        <v>1035</v>
      </c>
      <c r="G48" s="160">
        <v>185</v>
      </c>
      <c r="H48" s="160">
        <v>1945</v>
      </c>
      <c r="I48" s="160">
        <v>1624</v>
      </c>
      <c r="J48" s="160">
        <v>2793</v>
      </c>
      <c r="K48" s="487" t="s">
        <v>594</v>
      </c>
      <c r="L48" s="487"/>
      <c r="M48" s="175"/>
      <c r="N48" s="175"/>
      <c r="P48" s="175"/>
      <c r="Q48" s="175"/>
      <c r="R48" s="175"/>
      <c r="T48" s="175"/>
      <c r="U48" s="175"/>
      <c r="V48" s="175"/>
      <c r="X48" s="150"/>
    </row>
    <row r="49" spans="1:37" ht="15">
      <c r="A49" s="231">
        <v>4756</v>
      </c>
      <c r="B49" s="382" t="s">
        <v>649</v>
      </c>
      <c r="C49" s="177">
        <f t="shared" si="0"/>
        <v>368</v>
      </c>
      <c r="D49" s="383">
        <v>68</v>
      </c>
      <c r="E49" s="64">
        <v>32</v>
      </c>
      <c r="F49" s="64">
        <v>0</v>
      </c>
      <c r="G49" s="64">
        <v>20</v>
      </c>
      <c r="H49" s="64">
        <v>90</v>
      </c>
      <c r="I49" s="64">
        <v>158</v>
      </c>
      <c r="J49" s="64">
        <v>0</v>
      </c>
      <c r="K49" s="491" t="s">
        <v>593</v>
      </c>
      <c r="L49" s="492"/>
      <c r="M49" s="150"/>
      <c r="N49" s="150"/>
      <c r="O49" s="150"/>
      <c r="P49" s="150"/>
      <c r="Q49"/>
      <c r="R49"/>
      <c r="S49"/>
      <c r="T49" s="150"/>
      <c r="U49" s="150"/>
      <c r="V49"/>
      <c r="W49"/>
      <c r="X49"/>
      <c r="Y49"/>
      <c r="Z49"/>
      <c r="AA49"/>
      <c r="AB49" s="150"/>
      <c r="AC49"/>
      <c r="AD49"/>
      <c r="AE49"/>
      <c r="AF49" s="150"/>
      <c r="AG49"/>
      <c r="AH49"/>
      <c r="AI49"/>
      <c r="AJ49" s="150"/>
      <c r="AK49" s="150"/>
    </row>
    <row r="50" spans="1:37" ht="22.9" customHeight="1">
      <c r="A50" s="233">
        <v>4761</v>
      </c>
      <c r="B50" s="385" t="s">
        <v>650</v>
      </c>
      <c r="C50" s="378">
        <f t="shared" si="0"/>
        <v>2095</v>
      </c>
      <c r="D50" s="386">
        <v>2</v>
      </c>
      <c r="E50" s="149">
        <v>1288</v>
      </c>
      <c r="F50" s="149">
        <v>0</v>
      </c>
      <c r="G50" s="149">
        <v>83</v>
      </c>
      <c r="H50" s="149">
        <v>270</v>
      </c>
      <c r="I50" s="149">
        <v>452</v>
      </c>
      <c r="J50" s="149">
        <v>0</v>
      </c>
      <c r="K50" s="484" t="s">
        <v>592</v>
      </c>
      <c r="L50" s="484"/>
      <c r="M50" s="150"/>
      <c r="N50" s="150"/>
      <c r="O50" s="150"/>
      <c r="P50" s="150"/>
      <c r="Q50"/>
      <c r="R50"/>
      <c r="S50"/>
      <c r="T50" s="150"/>
      <c r="U50" s="150"/>
      <c r="V50"/>
      <c r="W50"/>
      <c r="X50"/>
      <c r="Y50"/>
      <c r="Z50"/>
      <c r="AA50"/>
      <c r="AB50" s="150"/>
      <c r="AC50"/>
      <c r="AD50"/>
      <c r="AE50"/>
      <c r="AF50" s="150"/>
      <c r="AG50"/>
      <c r="AH50"/>
      <c r="AI50"/>
      <c r="AJ50" s="150"/>
      <c r="AK50" s="150"/>
    </row>
    <row r="51" spans="1:37" ht="18">
      <c r="A51" s="231">
        <v>4762</v>
      </c>
      <c r="B51" s="382" t="s">
        <v>651</v>
      </c>
      <c r="C51" s="177">
        <f t="shared" si="0"/>
        <v>826</v>
      </c>
      <c r="D51" s="383">
        <v>0</v>
      </c>
      <c r="E51" s="64">
        <v>94</v>
      </c>
      <c r="F51" s="64">
        <v>94</v>
      </c>
      <c r="G51" s="64">
        <v>0</v>
      </c>
      <c r="H51" s="64">
        <v>450</v>
      </c>
      <c r="I51" s="64">
        <v>0</v>
      </c>
      <c r="J51" s="64">
        <v>188</v>
      </c>
      <c r="K51" s="491" t="s">
        <v>591</v>
      </c>
      <c r="L51" s="492"/>
      <c r="M51" s="150"/>
      <c r="N51" s="150"/>
      <c r="O51" s="150"/>
      <c r="P51" s="150"/>
      <c r="Q51"/>
      <c r="R51"/>
      <c r="S51"/>
      <c r="T51" s="150"/>
      <c r="U51" s="150"/>
      <c r="V51"/>
      <c r="W51"/>
      <c r="X51"/>
      <c r="Y51"/>
      <c r="Z51"/>
      <c r="AA51"/>
      <c r="AB51" s="150"/>
      <c r="AC51"/>
      <c r="AD51"/>
      <c r="AE51"/>
      <c r="AF51" s="150"/>
      <c r="AG51"/>
      <c r="AH51"/>
      <c r="AI51"/>
      <c r="AJ51" s="150"/>
      <c r="AK51" s="150"/>
    </row>
    <row r="52" spans="1:37" ht="18">
      <c r="A52" s="232">
        <v>4763</v>
      </c>
      <c r="B52" s="377" t="s">
        <v>652</v>
      </c>
      <c r="C52" s="378">
        <f t="shared" si="0"/>
        <v>757</v>
      </c>
      <c r="D52" s="380">
        <v>0</v>
      </c>
      <c r="E52" s="160">
        <v>67</v>
      </c>
      <c r="F52" s="160">
        <v>140</v>
      </c>
      <c r="G52" s="160">
        <v>28</v>
      </c>
      <c r="H52" s="160">
        <v>204</v>
      </c>
      <c r="I52" s="160">
        <v>318</v>
      </c>
      <c r="J52" s="160">
        <v>0</v>
      </c>
      <c r="K52" s="487" t="s">
        <v>590</v>
      </c>
      <c r="L52" s="487"/>
      <c r="M52" s="150"/>
      <c r="N52" s="150"/>
      <c r="O52" s="150"/>
      <c r="P52" s="150"/>
      <c r="Q52"/>
      <c r="R52"/>
      <c r="S52"/>
      <c r="T52" s="150"/>
      <c r="U52" s="150"/>
      <c r="V52"/>
      <c r="W52"/>
      <c r="X52"/>
      <c r="Y52"/>
      <c r="Z52"/>
      <c r="AA52"/>
      <c r="AB52" s="150"/>
      <c r="AC52"/>
      <c r="AD52"/>
      <c r="AE52"/>
      <c r="AF52" s="150"/>
      <c r="AG52"/>
      <c r="AH52"/>
      <c r="AI52"/>
      <c r="AJ52" s="150"/>
      <c r="AK52" s="150"/>
    </row>
    <row r="53" spans="1:37" ht="15">
      <c r="A53" s="231">
        <v>4764</v>
      </c>
      <c r="B53" s="382" t="s">
        <v>637</v>
      </c>
      <c r="C53" s="177">
        <f t="shared" si="0"/>
        <v>4957</v>
      </c>
      <c r="D53" s="383">
        <v>0</v>
      </c>
      <c r="E53" s="64">
        <v>563</v>
      </c>
      <c r="F53" s="64">
        <v>563</v>
      </c>
      <c r="G53" s="64">
        <v>1465</v>
      </c>
      <c r="H53" s="64">
        <v>1690</v>
      </c>
      <c r="I53" s="64">
        <v>676</v>
      </c>
      <c r="J53" s="64">
        <v>0</v>
      </c>
      <c r="K53" s="491" t="s">
        <v>589</v>
      </c>
      <c r="L53" s="492"/>
      <c r="M53" s="150"/>
      <c r="N53" s="150"/>
      <c r="O53" s="150"/>
      <c r="P53" s="150"/>
      <c r="Q53"/>
      <c r="R53"/>
      <c r="S53"/>
      <c r="T53" s="150"/>
      <c r="U53" s="150"/>
      <c r="V53"/>
      <c r="W53"/>
      <c r="X53"/>
      <c r="Y53"/>
      <c r="Z53"/>
      <c r="AA53"/>
      <c r="AB53" s="150"/>
      <c r="AC53"/>
      <c r="AD53"/>
      <c r="AE53"/>
      <c r="AF53" s="150"/>
      <c r="AG53"/>
      <c r="AH53"/>
      <c r="AI53"/>
      <c r="AJ53" s="150"/>
      <c r="AK53" s="150"/>
    </row>
    <row r="54" spans="1:37" ht="36">
      <c r="A54" s="232">
        <v>4771</v>
      </c>
      <c r="B54" s="377" t="s">
        <v>653</v>
      </c>
      <c r="C54" s="378">
        <f t="shared" si="0"/>
        <v>1216</v>
      </c>
      <c r="D54" s="380">
        <v>19</v>
      </c>
      <c r="E54" s="160">
        <v>188</v>
      </c>
      <c r="F54" s="160">
        <v>110</v>
      </c>
      <c r="G54" s="160">
        <v>188</v>
      </c>
      <c r="H54" s="160">
        <v>572</v>
      </c>
      <c r="I54" s="160">
        <v>111</v>
      </c>
      <c r="J54" s="160">
        <v>28</v>
      </c>
      <c r="K54" s="487" t="s">
        <v>588</v>
      </c>
      <c r="L54" s="487"/>
      <c r="M54" s="150"/>
      <c r="N54" s="150"/>
      <c r="O54"/>
      <c r="P54"/>
      <c r="Q54" s="150"/>
      <c r="R54" s="150"/>
      <c r="S54"/>
      <c r="T54"/>
      <c r="U54"/>
      <c r="V54"/>
      <c r="W54"/>
      <c r="X54" s="150"/>
      <c r="Y54"/>
      <c r="Z54"/>
      <c r="AA54" s="150"/>
      <c r="AB54"/>
      <c r="AC54"/>
      <c r="AD54" s="150"/>
      <c r="AE54" s="150"/>
      <c r="AF54" s="150"/>
      <c r="AG54"/>
      <c r="AH54"/>
      <c r="AI54"/>
      <c r="AJ54" s="150"/>
      <c r="AK54" s="150"/>
    </row>
    <row r="55" spans="1:37" ht="19.149999999999999" customHeight="1">
      <c r="A55" s="231">
        <v>4772</v>
      </c>
      <c r="B55" s="382" t="s">
        <v>654</v>
      </c>
      <c r="C55" s="177">
        <f t="shared" si="0"/>
        <v>3709</v>
      </c>
      <c r="D55" s="383">
        <v>69</v>
      </c>
      <c r="E55" s="64">
        <v>138</v>
      </c>
      <c r="F55" s="64">
        <v>0</v>
      </c>
      <c r="G55" s="64">
        <v>184</v>
      </c>
      <c r="H55" s="64">
        <v>2027</v>
      </c>
      <c r="I55" s="64">
        <v>830</v>
      </c>
      <c r="J55" s="64">
        <v>461</v>
      </c>
      <c r="K55" s="491" t="s">
        <v>587</v>
      </c>
      <c r="L55" s="492"/>
      <c r="M55" s="150"/>
      <c r="N55" s="150"/>
      <c r="O55"/>
      <c r="P55"/>
      <c r="Q55" s="150"/>
      <c r="R55" s="150"/>
      <c r="S55"/>
      <c r="T55"/>
      <c r="U55"/>
      <c r="V55"/>
      <c r="W55"/>
      <c r="X55" s="150"/>
      <c r="Y55"/>
      <c r="Z55"/>
      <c r="AA55" s="150"/>
      <c r="AB55"/>
      <c r="AC55"/>
      <c r="AD55" s="150"/>
      <c r="AE55" s="150"/>
      <c r="AF55" s="150"/>
      <c r="AG55"/>
      <c r="AH55"/>
      <c r="AI55"/>
      <c r="AJ55" s="150"/>
      <c r="AK55" s="150"/>
    </row>
    <row r="56" spans="1:37" ht="15">
      <c r="A56" s="232">
        <v>4774</v>
      </c>
      <c r="B56" s="377" t="s">
        <v>561</v>
      </c>
      <c r="C56" s="378">
        <f t="shared" si="0"/>
        <v>376</v>
      </c>
      <c r="D56" s="380">
        <v>44</v>
      </c>
      <c r="E56" s="160">
        <v>16</v>
      </c>
      <c r="F56" s="160">
        <v>133</v>
      </c>
      <c r="G56" s="160">
        <v>78</v>
      </c>
      <c r="H56" s="160">
        <v>94</v>
      </c>
      <c r="I56" s="160">
        <v>11</v>
      </c>
      <c r="J56" s="160">
        <v>0</v>
      </c>
      <c r="K56" s="487" t="s">
        <v>571</v>
      </c>
      <c r="L56" s="487"/>
      <c r="M56" s="150"/>
      <c r="N56" s="150"/>
      <c r="O56" s="150"/>
      <c r="P56" s="150"/>
      <c r="Q56"/>
      <c r="R56"/>
      <c r="S56"/>
      <c r="T56" s="150"/>
      <c r="U56" s="150"/>
      <c r="V56"/>
      <c r="W56"/>
      <c r="X56"/>
      <c r="Y56"/>
      <c r="Z56"/>
      <c r="AA56"/>
      <c r="AB56" s="150"/>
      <c r="AC56"/>
      <c r="AD56"/>
      <c r="AE56"/>
      <c r="AF56" s="150"/>
      <c r="AG56"/>
      <c r="AH56"/>
      <c r="AI56"/>
      <c r="AJ56" s="150"/>
      <c r="AK56" s="150"/>
    </row>
    <row r="57" spans="1:37" ht="19.149999999999999" customHeight="1">
      <c r="A57" s="231">
        <v>4775</v>
      </c>
      <c r="B57" s="382" t="s">
        <v>583</v>
      </c>
      <c r="C57" s="177">
        <f t="shared" si="0"/>
        <v>6339</v>
      </c>
      <c r="D57" s="383">
        <v>190</v>
      </c>
      <c r="E57" s="64">
        <v>581</v>
      </c>
      <c r="F57" s="64">
        <v>43</v>
      </c>
      <c r="G57" s="64">
        <v>196</v>
      </c>
      <c r="H57" s="64">
        <v>663</v>
      </c>
      <c r="I57" s="64">
        <v>403</v>
      </c>
      <c r="J57" s="64">
        <v>4263</v>
      </c>
      <c r="K57" s="491" t="s">
        <v>586</v>
      </c>
      <c r="L57" s="492"/>
    </row>
    <row r="58" spans="1:37" ht="18">
      <c r="A58" s="232">
        <v>4776</v>
      </c>
      <c r="B58" s="377" t="s">
        <v>582</v>
      </c>
      <c r="C58" s="378">
        <f t="shared" si="0"/>
        <v>1514</v>
      </c>
      <c r="D58" s="380">
        <v>475</v>
      </c>
      <c r="E58" s="160">
        <v>88</v>
      </c>
      <c r="F58" s="160">
        <v>184</v>
      </c>
      <c r="G58" s="160">
        <v>62</v>
      </c>
      <c r="H58" s="160">
        <v>84</v>
      </c>
      <c r="I58" s="160">
        <v>159</v>
      </c>
      <c r="J58" s="160">
        <v>462</v>
      </c>
      <c r="K58" s="487" t="s">
        <v>585</v>
      </c>
      <c r="L58" s="487"/>
    </row>
    <row r="59" spans="1:37">
      <c r="A59" s="231">
        <v>4777</v>
      </c>
      <c r="B59" s="382" t="s">
        <v>581</v>
      </c>
      <c r="C59" s="177">
        <f t="shared" si="0"/>
        <v>409</v>
      </c>
      <c r="D59" s="383">
        <v>0</v>
      </c>
      <c r="E59" s="64">
        <v>4</v>
      </c>
      <c r="F59" s="64">
        <v>53</v>
      </c>
      <c r="G59" s="64">
        <v>0</v>
      </c>
      <c r="H59" s="64">
        <v>34</v>
      </c>
      <c r="I59" s="64">
        <v>0</v>
      </c>
      <c r="J59" s="64">
        <v>318</v>
      </c>
      <c r="K59" s="491" t="s">
        <v>584</v>
      </c>
      <c r="L59" s="492"/>
    </row>
    <row r="60" spans="1:37" ht="19.149999999999999" customHeight="1">
      <c r="A60" s="232">
        <v>4779</v>
      </c>
      <c r="B60" s="377" t="s">
        <v>580</v>
      </c>
      <c r="C60" s="389">
        <f t="shared" si="0"/>
        <v>218</v>
      </c>
      <c r="D60" s="380">
        <v>0</v>
      </c>
      <c r="E60" s="160">
        <v>34</v>
      </c>
      <c r="F60" s="160">
        <v>0</v>
      </c>
      <c r="G60" s="160">
        <v>15</v>
      </c>
      <c r="H60" s="160">
        <v>75</v>
      </c>
      <c r="I60" s="160">
        <v>94</v>
      </c>
      <c r="J60" s="160">
        <v>0</v>
      </c>
      <c r="K60" s="487" t="s">
        <v>657</v>
      </c>
      <c r="L60" s="487"/>
    </row>
    <row r="61" spans="1:37" customFormat="1" ht="34.9" customHeight="1">
      <c r="A61" s="510" t="s">
        <v>208</v>
      </c>
      <c r="B61" s="510"/>
      <c r="C61" s="393">
        <f t="shared" ref="C61:J61" si="1">SUM(C11:C60)</f>
        <v>179227</v>
      </c>
      <c r="D61" s="368">
        <f t="shared" si="1"/>
        <v>28015</v>
      </c>
      <c r="E61" s="368">
        <f t="shared" si="1"/>
        <v>14892</v>
      </c>
      <c r="F61" s="368">
        <f t="shared" si="1"/>
        <v>12285</v>
      </c>
      <c r="G61" s="368">
        <f t="shared" si="1"/>
        <v>9973</v>
      </c>
      <c r="H61" s="368">
        <f t="shared" si="1"/>
        <v>37807</v>
      </c>
      <c r="I61" s="368">
        <f t="shared" si="1"/>
        <v>18329</v>
      </c>
      <c r="J61" s="368">
        <f t="shared" si="1"/>
        <v>57926</v>
      </c>
      <c r="K61" s="511" t="s">
        <v>205</v>
      </c>
      <c r="L61" s="511"/>
    </row>
  </sheetData>
  <mergeCells count="65">
    <mergeCell ref="K57:L57"/>
    <mergeCell ref="K58:L58"/>
    <mergeCell ref="K59:L59"/>
    <mergeCell ref="K60:L60"/>
    <mergeCell ref="A61:B61"/>
    <mergeCell ref="K61:L61"/>
    <mergeCell ref="K56:L56"/>
    <mergeCell ref="K45:L45"/>
    <mergeCell ref="K46:L46"/>
    <mergeCell ref="K47:L47"/>
    <mergeCell ref="K48:L48"/>
    <mergeCell ref="K49:L49"/>
    <mergeCell ref="K50:L50"/>
    <mergeCell ref="K51:L51"/>
    <mergeCell ref="K52:L52"/>
    <mergeCell ref="K53:L53"/>
    <mergeCell ref="K54:L54"/>
    <mergeCell ref="K55:L55"/>
    <mergeCell ref="K44:L44"/>
    <mergeCell ref="K33:L33"/>
    <mergeCell ref="K34:L34"/>
    <mergeCell ref="K35:L35"/>
    <mergeCell ref="K36:L36"/>
    <mergeCell ref="K37:L37"/>
    <mergeCell ref="K38:L38"/>
    <mergeCell ref="K39:L39"/>
    <mergeCell ref="K40:L40"/>
    <mergeCell ref="K41:L41"/>
    <mergeCell ref="K42:L42"/>
    <mergeCell ref="K43:L43"/>
    <mergeCell ref="K32:L32"/>
    <mergeCell ref="K23:L23"/>
    <mergeCell ref="K24:L24"/>
    <mergeCell ref="K25:L25"/>
    <mergeCell ref="K26:L26"/>
    <mergeCell ref="K27:L27"/>
    <mergeCell ref="K28:L28"/>
    <mergeCell ref="K29:L29"/>
    <mergeCell ref="K30:L30"/>
    <mergeCell ref="K31:L31"/>
    <mergeCell ref="K22:L22"/>
    <mergeCell ref="K11:L11"/>
    <mergeCell ref="K12:L12"/>
    <mergeCell ref="K13:L13"/>
    <mergeCell ref="K14:L14"/>
    <mergeCell ref="K15:L15"/>
    <mergeCell ref="K16:L16"/>
    <mergeCell ref="K17:L17"/>
    <mergeCell ref="K18:L18"/>
    <mergeCell ref="K19:L19"/>
    <mergeCell ref="K20:L20"/>
    <mergeCell ref="K21:L21"/>
    <mergeCell ref="A7:L7"/>
    <mergeCell ref="A8:B8"/>
    <mergeCell ref="C8:J8"/>
    <mergeCell ref="K8:L8"/>
    <mergeCell ref="A9:A10"/>
    <mergeCell ref="B9:B10"/>
    <mergeCell ref="K9:L10"/>
    <mergeCell ref="A6:L6"/>
    <mergeCell ref="A1:L1"/>
    <mergeCell ref="A2:L2"/>
    <mergeCell ref="A3:L3"/>
    <mergeCell ref="A4:L4"/>
    <mergeCell ref="A5:L5"/>
  </mergeCells>
  <printOptions horizontalCentered="1"/>
  <pageMargins left="0" right="0" top="0.19685039370078741" bottom="0" header="0.31496062992125984" footer="0.31496062992125984"/>
  <pageSetup paperSize="9" scale="90" orientation="landscape" r:id="rId1"/>
  <rowBreaks count="2" manualBreakCount="2">
    <brk id="28" max="11" man="1"/>
    <brk id="50"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20"/>
  <sheetViews>
    <sheetView tabSelected="1" view="pageBreakPreview" topLeftCell="C1" zoomScaleNormal="100" zoomScaleSheetLayoutView="100" workbookViewId="0">
      <selection activeCell="D70" sqref="D70"/>
    </sheetView>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459"/>
      <c r="B1" s="459"/>
      <c r="C1" s="459"/>
      <c r="D1" s="459"/>
      <c r="E1" s="459"/>
      <c r="F1" s="459"/>
      <c r="G1" s="459"/>
      <c r="H1" s="459"/>
      <c r="I1" s="459"/>
      <c r="J1" s="459"/>
      <c r="K1" s="459"/>
      <c r="L1" s="459"/>
      <c r="M1" s="459"/>
      <c r="N1" s="459"/>
    </row>
    <row r="2" spans="1:255" ht="16.5" customHeight="1">
      <c r="A2" s="460" t="s">
        <v>369</v>
      </c>
      <c r="B2" s="460"/>
      <c r="C2" s="460"/>
      <c r="D2" s="460"/>
      <c r="E2" s="460"/>
      <c r="F2" s="460"/>
      <c r="G2" s="460"/>
      <c r="H2" s="460"/>
      <c r="I2" s="460"/>
      <c r="J2" s="460"/>
      <c r="K2" s="460"/>
      <c r="L2" s="460"/>
      <c r="M2" s="460"/>
      <c r="N2" s="460"/>
    </row>
    <row r="3" spans="1:255" ht="18" customHeight="1">
      <c r="A3" s="460" t="s">
        <v>103</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c r="FF3" s="460"/>
      <c r="FG3" s="460"/>
      <c r="FH3" s="460"/>
      <c r="FI3" s="460"/>
      <c r="FJ3" s="460"/>
      <c r="FK3" s="460"/>
      <c r="FL3" s="460"/>
      <c r="FM3" s="460"/>
      <c r="FN3" s="460"/>
      <c r="FO3" s="460"/>
      <c r="FP3" s="460"/>
      <c r="FQ3" s="460"/>
      <c r="FR3" s="460"/>
      <c r="FS3" s="460"/>
      <c r="FT3" s="460"/>
      <c r="FU3" s="460"/>
      <c r="FV3" s="460"/>
      <c r="FW3" s="460"/>
      <c r="FX3" s="460"/>
      <c r="FY3" s="460"/>
      <c r="FZ3" s="460"/>
      <c r="GA3" s="460"/>
      <c r="GB3" s="460"/>
      <c r="GC3" s="460"/>
      <c r="GD3" s="460"/>
      <c r="GE3" s="460"/>
      <c r="GF3" s="460"/>
      <c r="GG3" s="460"/>
      <c r="GH3" s="460"/>
      <c r="GI3" s="460"/>
      <c r="GJ3" s="460"/>
      <c r="GK3" s="460"/>
      <c r="GL3" s="460"/>
      <c r="GM3" s="460"/>
      <c r="GN3" s="460"/>
      <c r="GO3" s="460"/>
      <c r="GP3" s="460"/>
      <c r="GQ3" s="460"/>
      <c r="GR3" s="460"/>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c r="HV3" s="460"/>
      <c r="HW3" s="460"/>
      <c r="HX3" s="460"/>
      <c r="HY3" s="460"/>
      <c r="HZ3" s="460"/>
      <c r="IA3" s="460"/>
      <c r="IB3" s="460"/>
      <c r="IC3" s="460"/>
      <c r="ID3" s="460"/>
      <c r="IE3" s="460"/>
      <c r="IF3" s="460"/>
      <c r="IG3" s="460"/>
      <c r="IH3" s="460"/>
      <c r="II3" s="460"/>
      <c r="IJ3" s="460"/>
      <c r="IK3" s="460"/>
      <c r="IL3" s="460"/>
      <c r="IM3" s="460"/>
      <c r="IN3" s="460"/>
      <c r="IO3" s="460"/>
      <c r="IP3" s="460"/>
      <c r="IQ3" s="460"/>
      <c r="IR3" s="460"/>
      <c r="IS3" s="460"/>
      <c r="IT3" s="460"/>
      <c r="IU3" s="460"/>
    </row>
    <row r="4" spans="1:255" ht="18" customHeight="1">
      <c r="A4" s="350"/>
      <c r="B4" s="350"/>
      <c r="C4" s="350"/>
      <c r="D4" s="460" t="s">
        <v>672</v>
      </c>
      <c r="E4" s="460"/>
      <c r="F4" s="460"/>
      <c r="G4" s="460"/>
      <c r="H4" s="460"/>
      <c r="I4" s="460"/>
      <c r="J4" s="460"/>
      <c r="K4" s="460"/>
      <c r="L4" s="460"/>
      <c r="M4" s="460"/>
      <c r="N4" s="46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0"/>
      <c r="ED4" s="350"/>
      <c r="EE4" s="350"/>
      <c r="EF4" s="350"/>
      <c r="EG4" s="350"/>
      <c r="EH4" s="350"/>
      <c r="EI4" s="350"/>
      <c r="EJ4" s="350"/>
      <c r="EK4" s="350"/>
      <c r="EL4" s="350"/>
      <c r="EM4" s="350"/>
      <c r="EN4" s="350"/>
      <c r="EO4" s="350"/>
      <c r="EP4" s="350"/>
      <c r="EQ4" s="350"/>
      <c r="ER4" s="350"/>
      <c r="ES4" s="350"/>
      <c r="ET4" s="350"/>
      <c r="EU4" s="350"/>
      <c r="EV4" s="350"/>
      <c r="EW4" s="350"/>
      <c r="EX4" s="350"/>
      <c r="EY4" s="350"/>
      <c r="EZ4" s="350"/>
      <c r="FA4" s="350"/>
      <c r="FB4" s="350"/>
      <c r="FC4" s="350"/>
      <c r="FD4" s="350"/>
      <c r="FE4" s="350"/>
      <c r="FF4" s="350"/>
      <c r="FG4" s="350"/>
      <c r="FH4" s="350"/>
      <c r="FI4" s="350"/>
      <c r="FJ4" s="350"/>
      <c r="FK4" s="350"/>
      <c r="FL4" s="350"/>
      <c r="FM4" s="350"/>
      <c r="FN4" s="350"/>
      <c r="FO4" s="350"/>
      <c r="FP4" s="350"/>
      <c r="FQ4" s="350"/>
      <c r="FR4" s="350"/>
      <c r="FS4" s="350"/>
      <c r="FT4" s="350"/>
      <c r="FU4" s="350"/>
      <c r="FV4" s="350"/>
      <c r="FW4" s="350"/>
      <c r="FX4" s="350"/>
      <c r="FY4" s="350"/>
      <c r="FZ4" s="350"/>
      <c r="GA4" s="350"/>
      <c r="GB4" s="350"/>
      <c r="GC4" s="350"/>
      <c r="GD4" s="350"/>
      <c r="GE4" s="350"/>
      <c r="GF4" s="350"/>
      <c r="GG4" s="350"/>
      <c r="GH4" s="350"/>
      <c r="GI4" s="350"/>
      <c r="GJ4" s="350"/>
      <c r="GK4" s="350"/>
      <c r="GL4" s="350"/>
      <c r="GM4" s="350"/>
      <c r="GN4" s="350"/>
      <c r="GO4" s="350"/>
      <c r="GP4" s="350"/>
      <c r="GQ4" s="350"/>
      <c r="GR4" s="350"/>
      <c r="GS4" s="350"/>
      <c r="GT4" s="350"/>
      <c r="GU4" s="350"/>
      <c r="GV4" s="350"/>
      <c r="GW4" s="350"/>
      <c r="GX4" s="350"/>
      <c r="GY4" s="350"/>
      <c r="GZ4" s="350"/>
      <c r="HA4" s="350"/>
      <c r="HB4" s="350"/>
      <c r="HC4" s="350"/>
      <c r="HD4" s="350"/>
      <c r="HE4" s="350"/>
      <c r="HF4" s="350"/>
      <c r="HG4" s="350"/>
      <c r="HH4" s="350"/>
      <c r="HI4" s="350"/>
      <c r="HJ4" s="350"/>
      <c r="HK4" s="350"/>
      <c r="HL4" s="350"/>
      <c r="HM4" s="350"/>
      <c r="HN4" s="350"/>
      <c r="HO4" s="350"/>
      <c r="HP4" s="350"/>
      <c r="HQ4" s="350"/>
      <c r="HR4" s="350"/>
      <c r="HS4" s="350"/>
      <c r="HT4" s="350"/>
      <c r="HU4" s="350"/>
      <c r="HV4" s="350"/>
      <c r="HW4" s="350"/>
      <c r="HX4" s="350"/>
      <c r="HY4" s="350"/>
      <c r="HZ4" s="350"/>
      <c r="IA4" s="350"/>
      <c r="IB4" s="350"/>
      <c r="IC4" s="350"/>
      <c r="ID4" s="350"/>
      <c r="IE4" s="350"/>
      <c r="IF4" s="350"/>
      <c r="IG4" s="350"/>
      <c r="IH4" s="350"/>
      <c r="II4" s="350"/>
      <c r="IJ4" s="350"/>
      <c r="IK4" s="350"/>
      <c r="IL4" s="350"/>
      <c r="IM4" s="350"/>
      <c r="IN4" s="350"/>
      <c r="IO4" s="350"/>
      <c r="IP4" s="350"/>
      <c r="IQ4" s="350"/>
      <c r="IR4" s="350"/>
      <c r="IS4" s="350"/>
      <c r="IT4" s="350"/>
      <c r="IU4" s="350"/>
    </row>
    <row r="5" spans="1:255" ht="15.75" customHeight="1">
      <c r="A5" s="458" t="s">
        <v>370</v>
      </c>
      <c r="B5" s="458"/>
      <c r="C5" s="458"/>
      <c r="D5" s="458"/>
      <c r="E5" s="458"/>
      <c r="F5" s="458"/>
      <c r="G5" s="458"/>
      <c r="H5" s="458"/>
      <c r="I5" s="458"/>
      <c r="J5" s="458"/>
      <c r="K5" s="458"/>
      <c r="L5" s="458"/>
      <c r="M5" s="458"/>
      <c r="N5" s="458"/>
    </row>
    <row r="6" spans="1:255" ht="15.75" customHeight="1">
      <c r="A6" s="458" t="s">
        <v>418</v>
      </c>
      <c r="B6" s="458"/>
      <c r="C6" s="458"/>
      <c r="D6" s="458"/>
      <c r="E6" s="458"/>
      <c r="F6" s="458"/>
      <c r="G6" s="458"/>
      <c r="H6" s="458"/>
      <c r="I6" s="458"/>
      <c r="J6" s="458"/>
      <c r="K6" s="458"/>
      <c r="L6" s="458"/>
      <c r="M6" s="458"/>
      <c r="N6" s="458"/>
    </row>
    <row r="7" spans="1:255" ht="15.75" customHeight="1">
      <c r="A7" s="458" t="s">
        <v>673</v>
      </c>
      <c r="B7" s="458"/>
      <c r="C7" s="458"/>
      <c r="D7" s="458"/>
      <c r="E7" s="458"/>
      <c r="F7" s="458"/>
      <c r="G7" s="458"/>
      <c r="H7" s="458"/>
      <c r="I7" s="458"/>
      <c r="J7" s="458"/>
      <c r="K7" s="458"/>
      <c r="L7" s="458"/>
      <c r="M7" s="458"/>
      <c r="N7" s="458"/>
    </row>
    <row r="8" spans="1:255" ht="15.75" customHeight="1">
      <c r="A8" s="464" t="s">
        <v>685</v>
      </c>
      <c r="B8" s="464"/>
      <c r="C8" s="465">
        <v>2016</v>
      </c>
      <c r="D8" s="465"/>
      <c r="E8" s="465"/>
      <c r="F8" s="465"/>
      <c r="G8" s="465"/>
      <c r="H8" s="465"/>
      <c r="I8" s="465"/>
      <c r="J8" s="465"/>
      <c r="K8" s="465"/>
      <c r="L8" s="465"/>
      <c r="M8" s="466" t="s">
        <v>425</v>
      </c>
      <c r="N8" s="466"/>
    </row>
    <row r="9" spans="1:255" ht="46.5" customHeight="1">
      <c r="A9" s="473" t="s">
        <v>446</v>
      </c>
      <c r="B9" s="470" t="s">
        <v>211</v>
      </c>
      <c r="C9" s="361" t="s">
        <v>257</v>
      </c>
      <c r="D9" s="361" t="s">
        <v>308</v>
      </c>
      <c r="E9" s="361" t="s">
        <v>309</v>
      </c>
      <c r="F9" s="361" t="s">
        <v>310</v>
      </c>
      <c r="G9" s="361" t="s">
        <v>311</v>
      </c>
      <c r="H9" s="361" t="s">
        <v>312</v>
      </c>
      <c r="I9" s="361" t="s">
        <v>313</v>
      </c>
      <c r="J9" s="361" t="s">
        <v>314</v>
      </c>
      <c r="K9" s="361" t="s">
        <v>315</v>
      </c>
      <c r="L9" s="361" t="s">
        <v>177</v>
      </c>
      <c r="M9" s="473" t="s">
        <v>216</v>
      </c>
      <c r="N9" s="473"/>
    </row>
    <row r="10" spans="1:255" ht="59.25" customHeight="1">
      <c r="A10" s="477"/>
      <c r="B10" s="472"/>
      <c r="C10" s="93" t="s">
        <v>208</v>
      </c>
      <c r="D10" s="358" t="s">
        <v>316</v>
      </c>
      <c r="E10" s="358" t="s">
        <v>75</v>
      </c>
      <c r="F10" s="358" t="s">
        <v>367</v>
      </c>
      <c r="G10" s="358" t="s">
        <v>368</v>
      </c>
      <c r="H10" s="358" t="s">
        <v>356</v>
      </c>
      <c r="I10" s="358" t="s">
        <v>76</v>
      </c>
      <c r="J10" s="358" t="s">
        <v>77</v>
      </c>
      <c r="K10" s="358" t="s">
        <v>78</v>
      </c>
      <c r="L10" s="358" t="s">
        <v>366</v>
      </c>
      <c r="M10" s="477"/>
      <c r="N10" s="477"/>
    </row>
    <row r="11" spans="1:255" customFormat="1" ht="77.25" customHeight="1" thickBot="1">
      <c r="A11" s="54">
        <v>45</v>
      </c>
      <c r="B11" s="58" t="s">
        <v>547</v>
      </c>
      <c r="C11" s="211">
        <f>SUM(D11:L11)</f>
        <v>62893</v>
      </c>
      <c r="D11" s="60">
        <v>1962</v>
      </c>
      <c r="E11" s="60">
        <v>57799</v>
      </c>
      <c r="F11" s="60">
        <v>91</v>
      </c>
      <c r="G11" s="60">
        <v>6</v>
      </c>
      <c r="H11" s="60">
        <v>326</v>
      </c>
      <c r="I11" s="60">
        <v>0</v>
      </c>
      <c r="J11" s="60">
        <v>1372</v>
      </c>
      <c r="K11" s="60">
        <v>451</v>
      </c>
      <c r="L11" s="60">
        <v>886</v>
      </c>
      <c r="M11" s="479" t="s">
        <v>552</v>
      </c>
      <c r="N11" s="479"/>
    </row>
    <row r="12" spans="1:255" customFormat="1" ht="77.25" customHeight="1" thickBot="1">
      <c r="A12" s="56">
        <v>46</v>
      </c>
      <c r="B12" s="59" t="s">
        <v>548</v>
      </c>
      <c r="C12" s="209">
        <f>SUM(D12:L12)</f>
        <v>64199</v>
      </c>
      <c r="D12" s="61">
        <v>6697</v>
      </c>
      <c r="E12" s="61">
        <v>43463</v>
      </c>
      <c r="F12" s="61">
        <v>3718</v>
      </c>
      <c r="G12" s="61">
        <v>242</v>
      </c>
      <c r="H12" s="61">
        <v>1088</v>
      </c>
      <c r="I12" s="61">
        <v>3179</v>
      </c>
      <c r="J12" s="61">
        <v>544</v>
      </c>
      <c r="K12" s="61">
        <v>2086</v>
      </c>
      <c r="L12" s="61">
        <v>3182</v>
      </c>
      <c r="M12" s="457" t="s">
        <v>551</v>
      </c>
      <c r="N12" s="457"/>
    </row>
    <row r="13" spans="1:255" customFormat="1" ht="77.25" customHeight="1">
      <c r="A13" s="55">
        <v>47</v>
      </c>
      <c r="B13" s="68" t="s">
        <v>549</v>
      </c>
      <c r="C13" s="210">
        <f>SUM(D13:L13)</f>
        <v>1009280</v>
      </c>
      <c r="D13" s="69">
        <v>84770</v>
      </c>
      <c r="E13" s="69">
        <v>570230</v>
      </c>
      <c r="F13" s="69">
        <v>23039</v>
      </c>
      <c r="G13" s="69">
        <v>0</v>
      </c>
      <c r="H13" s="69">
        <v>64063</v>
      </c>
      <c r="I13" s="69">
        <v>229585</v>
      </c>
      <c r="J13" s="69">
        <v>3405</v>
      </c>
      <c r="K13" s="69">
        <v>8118</v>
      </c>
      <c r="L13" s="69">
        <v>26070</v>
      </c>
      <c r="M13" s="461" t="s">
        <v>550</v>
      </c>
      <c r="N13" s="461"/>
    </row>
    <row r="14" spans="1:255" ht="50.25" customHeight="1">
      <c r="A14" s="462" t="s">
        <v>208</v>
      </c>
      <c r="B14" s="462"/>
      <c r="C14" s="360">
        <f t="shared" ref="C14:L14" si="0">SUM(C11:C13)</f>
        <v>1136372</v>
      </c>
      <c r="D14" s="360">
        <f t="shared" si="0"/>
        <v>93429</v>
      </c>
      <c r="E14" s="360">
        <f t="shared" si="0"/>
        <v>671492</v>
      </c>
      <c r="F14" s="360">
        <f t="shared" si="0"/>
        <v>26848</v>
      </c>
      <c r="G14" s="360">
        <f t="shared" si="0"/>
        <v>248</v>
      </c>
      <c r="H14" s="360">
        <f t="shared" si="0"/>
        <v>65477</v>
      </c>
      <c r="I14" s="360">
        <f t="shared" si="0"/>
        <v>232764</v>
      </c>
      <c r="J14" s="360">
        <f t="shared" si="0"/>
        <v>5321</v>
      </c>
      <c r="K14" s="360">
        <f t="shared" si="0"/>
        <v>10655</v>
      </c>
      <c r="L14" s="360">
        <f t="shared" si="0"/>
        <v>30138</v>
      </c>
      <c r="M14" s="463" t="s">
        <v>205</v>
      </c>
      <c r="N14" s="463"/>
    </row>
    <row r="15" spans="1:255" ht="15" customHeight="1">
      <c r="A15" s="529"/>
      <c r="B15" s="529"/>
      <c r="C15" s="529"/>
      <c r="D15" s="529"/>
      <c r="E15" s="529"/>
      <c r="F15" s="529"/>
      <c r="I15" s="79"/>
      <c r="J15" s="530"/>
      <c r="K15" s="530"/>
      <c r="L15" s="530"/>
      <c r="M15" s="530"/>
      <c r="N15" s="530"/>
    </row>
    <row r="16" spans="1:255">
      <c r="A16" s="7"/>
    </row>
    <row r="17" spans="1:12" ht="16.5">
      <c r="A17" s="7"/>
      <c r="C17" s="148"/>
      <c r="D17" s="148"/>
      <c r="E17" s="148"/>
      <c r="F17" s="148"/>
      <c r="G17" s="148"/>
      <c r="H17" s="148"/>
      <c r="I17" s="148"/>
      <c r="J17" s="148"/>
      <c r="K17" s="148"/>
      <c r="L17" s="148"/>
    </row>
    <row r="18" spans="1:12">
      <c r="A18" s="7"/>
    </row>
    <row r="19" spans="1:12">
      <c r="A19" s="7"/>
    </row>
    <row r="20" spans="1:12">
      <c r="A20" s="7"/>
    </row>
  </sheetData>
  <mergeCells count="38">
    <mergeCell ref="A15:F15"/>
    <mergeCell ref="J15:N15"/>
    <mergeCell ref="A7:N7"/>
    <mergeCell ref="A8:B8"/>
    <mergeCell ref="C8:L8"/>
    <mergeCell ref="M8:N8"/>
    <mergeCell ref="A9:A10"/>
    <mergeCell ref="B9:B10"/>
    <mergeCell ref="M9:N10"/>
    <mergeCell ref="M11:N11"/>
    <mergeCell ref="M12:N12"/>
    <mergeCell ref="M13:N13"/>
    <mergeCell ref="A14:B14"/>
    <mergeCell ref="M14:N14"/>
    <mergeCell ref="HP3:IC3"/>
    <mergeCell ref="ID3:IQ3"/>
    <mergeCell ref="IR3:IU3"/>
    <mergeCell ref="D4:N4"/>
    <mergeCell ref="A5:N5"/>
    <mergeCell ref="GN3:HA3"/>
    <mergeCell ref="HB3:HO3"/>
    <mergeCell ref="A6:N6"/>
    <mergeCell ref="EJ3:EW3"/>
    <mergeCell ref="EX3:FK3"/>
    <mergeCell ref="FL3:FY3"/>
    <mergeCell ref="FZ3:GM3"/>
    <mergeCell ref="BD3:BQ3"/>
    <mergeCell ref="BR3:CE3"/>
    <mergeCell ref="CF3:CS3"/>
    <mergeCell ref="CT3:DG3"/>
    <mergeCell ref="DH3:DU3"/>
    <mergeCell ref="DV3:EI3"/>
    <mergeCell ref="AP3:BC3"/>
    <mergeCell ref="A1:N1"/>
    <mergeCell ref="A2:N2"/>
    <mergeCell ref="A3:N3"/>
    <mergeCell ref="O3:AA3"/>
    <mergeCell ref="AB3:AO3"/>
  </mergeCells>
  <printOptions horizontalCentered="1" verticalCentered="1"/>
  <pageMargins left="0" right="0" top="0" bottom="0" header="0.31496062992125984" footer="0.31496062992125984"/>
  <pageSetup paperSize="9" scale="8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T61"/>
  <sheetViews>
    <sheetView tabSelected="1" view="pageBreakPreview" topLeftCell="A31" zoomScaleNormal="100" zoomScaleSheetLayoutView="100" workbookViewId="0">
      <selection activeCell="D70" sqref="D70"/>
    </sheetView>
  </sheetViews>
  <sheetFormatPr defaultColWidth="9.125" defaultRowHeight="14.25"/>
  <cols>
    <col min="1" max="1" width="5.75" style="14" customWidth="1"/>
    <col min="2" max="2" width="35.75" style="7" customWidth="1"/>
    <col min="3" max="12" width="9.625" style="7" customWidth="1"/>
    <col min="13" max="13" width="35.75" style="7" customWidth="1"/>
    <col min="14" max="14" width="5.75" style="7" customWidth="1"/>
    <col min="15" max="16384" width="9.125" style="7"/>
  </cols>
  <sheetData>
    <row r="1" spans="1:254" s="3" customFormat="1" ht="47.25" customHeight="1">
      <c r="A1" s="459"/>
      <c r="B1" s="459"/>
      <c r="C1" s="459"/>
      <c r="D1" s="459"/>
      <c r="E1" s="459"/>
      <c r="F1" s="459"/>
      <c r="G1" s="459"/>
      <c r="H1" s="459"/>
      <c r="I1" s="459"/>
      <c r="J1" s="459"/>
      <c r="K1" s="459"/>
      <c r="L1" s="459"/>
      <c r="M1" s="459"/>
      <c r="N1" s="459"/>
    </row>
    <row r="2" spans="1:254" ht="16.5" customHeight="1">
      <c r="A2" s="460" t="s">
        <v>369</v>
      </c>
      <c r="B2" s="460"/>
      <c r="C2" s="460"/>
      <c r="D2" s="460"/>
      <c r="E2" s="460"/>
      <c r="F2" s="460"/>
      <c r="G2" s="460"/>
      <c r="H2" s="460"/>
      <c r="I2" s="460"/>
      <c r="J2" s="460"/>
      <c r="K2" s="460"/>
      <c r="L2" s="460"/>
      <c r="M2" s="460"/>
      <c r="N2" s="460"/>
    </row>
    <row r="3" spans="1:254" ht="18" customHeight="1">
      <c r="A3" s="460" t="s">
        <v>103</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c r="FF3" s="460"/>
      <c r="FG3" s="460"/>
      <c r="FH3" s="460"/>
      <c r="FI3" s="460"/>
      <c r="FJ3" s="460"/>
      <c r="FK3" s="460"/>
      <c r="FL3" s="460"/>
      <c r="FM3" s="460"/>
      <c r="FN3" s="460"/>
      <c r="FO3" s="460"/>
      <c r="FP3" s="460"/>
      <c r="FQ3" s="460"/>
      <c r="FR3" s="460"/>
      <c r="FS3" s="460"/>
      <c r="FT3" s="460"/>
      <c r="FU3" s="460"/>
      <c r="FV3" s="460"/>
      <c r="FW3" s="460"/>
      <c r="FX3" s="460"/>
      <c r="FY3" s="460"/>
      <c r="FZ3" s="460"/>
      <c r="GA3" s="460"/>
      <c r="GB3" s="460"/>
      <c r="GC3" s="460"/>
      <c r="GD3" s="460"/>
      <c r="GE3" s="460"/>
      <c r="GF3" s="460"/>
      <c r="GG3" s="460"/>
      <c r="GH3" s="460"/>
      <c r="GI3" s="460"/>
      <c r="GJ3" s="460"/>
      <c r="GK3" s="460"/>
      <c r="GL3" s="460"/>
      <c r="GM3" s="460"/>
      <c r="GN3" s="460"/>
      <c r="GO3" s="460"/>
      <c r="GP3" s="460"/>
      <c r="GQ3" s="460"/>
      <c r="GR3" s="460"/>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c r="HV3" s="460"/>
      <c r="HW3" s="460"/>
      <c r="HX3" s="460"/>
      <c r="HY3" s="460"/>
      <c r="HZ3" s="460"/>
      <c r="IA3" s="460"/>
      <c r="IB3" s="460"/>
      <c r="IC3" s="460"/>
      <c r="ID3" s="460"/>
      <c r="IE3" s="460"/>
      <c r="IF3" s="460"/>
      <c r="IG3" s="460"/>
      <c r="IH3" s="460"/>
      <c r="II3" s="460"/>
      <c r="IJ3" s="460"/>
      <c r="IK3" s="460"/>
      <c r="IL3" s="460"/>
      <c r="IM3" s="460"/>
      <c r="IN3" s="460"/>
      <c r="IO3" s="460"/>
      <c r="IP3" s="460"/>
      <c r="IQ3" s="460"/>
      <c r="IR3" s="460"/>
      <c r="IS3" s="460"/>
      <c r="IT3" s="460"/>
    </row>
    <row r="4" spans="1:254" ht="18" customHeight="1">
      <c r="A4" s="460" t="s">
        <v>674</v>
      </c>
      <c r="B4" s="460"/>
      <c r="C4" s="460"/>
      <c r="D4" s="460"/>
      <c r="E4" s="460"/>
      <c r="F4" s="460"/>
      <c r="G4" s="460"/>
      <c r="H4" s="460"/>
      <c r="I4" s="460"/>
      <c r="J4" s="460"/>
      <c r="K4" s="460"/>
      <c r="L4" s="460"/>
      <c r="M4" s="460"/>
      <c r="N4" s="46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0"/>
      <c r="ED4" s="350"/>
      <c r="EE4" s="350"/>
      <c r="EF4" s="350"/>
      <c r="EG4" s="350"/>
      <c r="EH4" s="350"/>
      <c r="EI4" s="350"/>
      <c r="EJ4" s="350"/>
      <c r="EK4" s="350"/>
      <c r="EL4" s="350"/>
      <c r="EM4" s="350"/>
      <c r="EN4" s="350"/>
      <c r="EO4" s="350"/>
      <c r="EP4" s="350"/>
      <c r="EQ4" s="350"/>
      <c r="ER4" s="350"/>
      <c r="ES4" s="350"/>
      <c r="ET4" s="350"/>
      <c r="EU4" s="350"/>
      <c r="EV4" s="350"/>
      <c r="EW4" s="350"/>
      <c r="EX4" s="350"/>
      <c r="EY4" s="350"/>
      <c r="EZ4" s="350"/>
      <c r="FA4" s="350"/>
      <c r="FB4" s="350"/>
      <c r="FC4" s="350"/>
      <c r="FD4" s="350"/>
      <c r="FE4" s="350"/>
      <c r="FF4" s="350"/>
      <c r="FG4" s="350"/>
      <c r="FH4" s="350"/>
      <c r="FI4" s="350"/>
      <c r="FJ4" s="350"/>
      <c r="FK4" s="350"/>
      <c r="FL4" s="350"/>
      <c r="FM4" s="350"/>
      <c r="FN4" s="350"/>
      <c r="FO4" s="350"/>
      <c r="FP4" s="350"/>
      <c r="FQ4" s="350"/>
      <c r="FR4" s="350"/>
      <c r="FS4" s="350"/>
      <c r="FT4" s="350"/>
      <c r="FU4" s="350"/>
      <c r="FV4" s="350"/>
      <c r="FW4" s="350"/>
      <c r="FX4" s="350"/>
      <c r="FY4" s="350"/>
      <c r="FZ4" s="350"/>
      <c r="GA4" s="350"/>
      <c r="GB4" s="350"/>
      <c r="GC4" s="350"/>
      <c r="GD4" s="350"/>
      <c r="GE4" s="350"/>
      <c r="GF4" s="350"/>
      <c r="GG4" s="350"/>
      <c r="GH4" s="350"/>
      <c r="GI4" s="350"/>
      <c r="GJ4" s="350"/>
      <c r="GK4" s="350"/>
      <c r="GL4" s="350"/>
      <c r="GM4" s="350"/>
      <c r="GN4" s="350"/>
      <c r="GO4" s="350"/>
      <c r="GP4" s="350"/>
      <c r="GQ4" s="350"/>
      <c r="GR4" s="350"/>
      <c r="GS4" s="350"/>
      <c r="GT4" s="350"/>
      <c r="GU4" s="350"/>
      <c r="GV4" s="350"/>
      <c r="GW4" s="350"/>
      <c r="GX4" s="350"/>
      <c r="GY4" s="350"/>
      <c r="GZ4" s="350"/>
      <c r="HA4" s="350"/>
      <c r="HB4" s="350"/>
      <c r="HC4" s="350"/>
      <c r="HD4" s="350"/>
      <c r="HE4" s="350"/>
      <c r="HF4" s="350"/>
      <c r="HG4" s="350"/>
      <c r="HH4" s="350"/>
      <c r="HI4" s="350"/>
      <c r="HJ4" s="350"/>
      <c r="HK4" s="350"/>
      <c r="HL4" s="350"/>
      <c r="HM4" s="350"/>
      <c r="HN4" s="350"/>
      <c r="HO4" s="350"/>
      <c r="HP4" s="350"/>
      <c r="HQ4" s="350"/>
      <c r="HR4" s="350"/>
      <c r="HS4" s="350"/>
      <c r="HT4" s="350"/>
      <c r="HU4" s="350"/>
      <c r="HV4" s="350"/>
      <c r="HW4" s="350"/>
      <c r="HX4" s="350"/>
      <c r="HY4" s="350"/>
      <c r="HZ4" s="350"/>
      <c r="IA4" s="350"/>
      <c r="IB4" s="350"/>
      <c r="IC4" s="350"/>
      <c r="ID4" s="350"/>
      <c r="IE4" s="350"/>
      <c r="IF4" s="350"/>
      <c r="IG4" s="350"/>
      <c r="IH4" s="350"/>
      <c r="II4" s="350"/>
      <c r="IJ4" s="350"/>
      <c r="IK4" s="350"/>
      <c r="IL4" s="350"/>
      <c r="IM4" s="350"/>
      <c r="IN4" s="350"/>
      <c r="IO4" s="350"/>
      <c r="IP4" s="350"/>
      <c r="IQ4" s="350"/>
      <c r="IR4" s="350"/>
      <c r="IS4" s="350"/>
      <c r="IT4" s="350"/>
    </row>
    <row r="5" spans="1:254" ht="15.75" customHeight="1">
      <c r="A5" s="458" t="s">
        <v>370</v>
      </c>
      <c r="B5" s="458"/>
      <c r="C5" s="458"/>
      <c r="D5" s="458"/>
      <c r="E5" s="458"/>
      <c r="F5" s="458"/>
      <c r="G5" s="458"/>
      <c r="H5" s="458"/>
      <c r="I5" s="458"/>
      <c r="J5" s="458"/>
      <c r="K5" s="458"/>
      <c r="L5" s="458"/>
      <c r="M5" s="458"/>
      <c r="N5" s="458"/>
    </row>
    <row r="6" spans="1:254" ht="15.75" customHeight="1">
      <c r="A6" s="458" t="s">
        <v>418</v>
      </c>
      <c r="B6" s="458"/>
      <c r="C6" s="458"/>
      <c r="D6" s="458"/>
      <c r="E6" s="458"/>
      <c r="F6" s="458"/>
      <c r="G6" s="458"/>
      <c r="H6" s="458"/>
      <c r="I6" s="458"/>
      <c r="J6" s="458"/>
      <c r="K6" s="458"/>
      <c r="L6" s="458"/>
      <c r="M6" s="458"/>
      <c r="N6" s="458"/>
    </row>
    <row r="7" spans="1:254" ht="15.75" customHeight="1">
      <c r="A7" s="458" t="s">
        <v>675</v>
      </c>
      <c r="B7" s="458"/>
      <c r="C7" s="458"/>
      <c r="D7" s="458"/>
      <c r="E7" s="458"/>
      <c r="F7" s="458"/>
      <c r="G7" s="458"/>
      <c r="H7" s="458"/>
      <c r="I7" s="458"/>
      <c r="J7" s="458"/>
      <c r="K7" s="458"/>
      <c r="L7" s="458"/>
      <c r="M7" s="458"/>
      <c r="N7" s="458"/>
    </row>
    <row r="8" spans="1:254" ht="15.75" customHeight="1">
      <c r="A8" s="464" t="s">
        <v>686</v>
      </c>
      <c r="B8" s="464"/>
      <c r="C8" s="465">
        <v>2016</v>
      </c>
      <c r="D8" s="465"/>
      <c r="E8" s="465"/>
      <c r="F8" s="465"/>
      <c r="G8" s="465"/>
      <c r="H8" s="465"/>
      <c r="I8" s="465"/>
      <c r="J8" s="465"/>
      <c r="K8" s="465"/>
      <c r="L8" s="465"/>
      <c r="M8" s="466" t="s">
        <v>426</v>
      </c>
      <c r="N8" s="466"/>
    </row>
    <row r="9" spans="1:254" ht="46.5" customHeight="1">
      <c r="A9" s="473" t="s">
        <v>446</v>
      </c>
      <c r="B9" s="470" t="s">
        <v>211</v>
      </c>
      <c r="C9" s="361" t="s">
        <v>257</v>
      </c>
      <c r="D9" s="325" t="s">
        <v>308</v>
      </c>
      <c r="E9" s="325" t="s">
        <v>309</v>
      </c>
      <c r="F9" s="325" t="s">
        <v>310</v>
      </c>
      <c r="G9" s="325" t="s">
        <v>311</v>
      </c>
      <c r="H9" s="325" t="s">
        <v>312</v>
      </c>
      <c r="I9" s="325" t="s">
        <v>313</v>
      </c>
      <c r="J9" s="325" t="s">
        <v>314</v>
      </c>
      <c r="K9" s="325" t="s">
        <v>315</v>
      </c>
      <c r="L9" s="325" t="s">
        <v>177</v>
      </c>
      <c r="M9" s="525" t="s">
        <v>216</v>
      </c>
      <c r="N9" s="526"/>
    </row>
    <row r="10" spans="1:254" ht="59.25" customHeight="1">
      <c r="A10" s="477"/>
      <c r="B10" s="472"/>
      <c r="C10" s="93" t="s">
        <v>208</v>
      </c>
      <c r="D10" s="358" t="s">
        <v>316</v>
      </c>
      <c r="E10" s="358" t="s">
        <v>75</v>
      </c>
      <c r="F10" s="358" t="s">
        <v>367</v>
      </c>
      <c r="G10" s="358" t="s">
        <v>368</v>
      </c>
      <c r="H10" s="358" t="s">
        <v>356</v>
      </c>
      <c r="I10" s="358" t="s">
        <v>76</v>
      </c>
      <c r="J10" s="358" t="s">
        <v>77</v>
      </c>
      <c r="K10" s="358" t="s">
        <v>78</v>
      </c>
      <c r="L10" s="358" t="s">
        <v>366</v>
      </c>
      <c r="M10" s="527"/>
      <c r="N10" s="528"/>
    </row>
    <row r="11" spans="1:254" s="46" customFormat="1" ht="18.75" thickBot="1">
      <c r="A11" s="234">
        <v>4511</v>
      </c>
      <c r="B11" s="229" t="s">
        <v>573</v>
      </c>
      <c r="C11" s="211">
        <f t="shared" ref="C11:C60" si="0">SUM(D11:L11)</f>
        <v>2829</v>
      </c>
      <c r="D11" s="73">
        <v>108</v>
      </c>
      <c r="E11" s="73">
        <v>1944</v>
      </c>
      <c r="F11" s="73">
        <v>0</v>
      </c>
      <c r="G11" s="73">
        <v>0</v>
      </c>
      <c r="H11" s="73">
        <v>0</v>
      </c>
      <c r="I11" s="73">
        <v>0</v>
      </c>
      <c r="J11" s="73">
        <v>544</v>
      </c>
      <c r="K11" s="73">
        <v>0</v>
      </c>
      <c r="L11" s="73">
        <v>233</v>
      </c>
      <c r="M11" s="490" t="s">
        <v>572</v>
      </c>
      <c r="N11" s="490"/>
    </row>
    <row r="12" spans="1:254" s="46" customFormat="1" ht="18.75" thickBot="1">
      <c r="A12" s="232">
        <v>4512</v>
      </c>
      <c r="B12" s="99" t="s">
        <v>574</v>
      </c>
      <c r="C12" s="209">
        <f t="shared" si="0"/>
        <v>21288</v>
      </c>
      <c r="D12" s="160">
        <v>0</v>
      </c>
      <c r="E12" s="160">
        <v>20795</v>
      </c>
      <c r="F12" s="160">
        <v>0</v>
      </c>
      <c r="G12" s="160">
        <v>0</v>
      </c>
      <c r="H12" s="160">
        <v>0</v>
      </c>
      <c r="I12" s="160">
        <v>0</v>
      </c>
      <c r="J12" s="160">
        <v>0</v>
      </c>
      <c r="K12" s="160">
        <v>17</v>
      </c>
      <c r="L12" s="160">
        <v>476</v>
      </c>
      <c r="M12" s="487" t="s">
        <v>575</v>
      </c>
      <c r="N12" s="487"/>
    </row>
    <row r="13" spans="1:254" s="46" customFormat="1" ht="18.75" thickBot="1">
      <c r="A13" s="231">
        <v>4531</v>
      </c>
      <c r="B13" s="63" t="s">
        <v>576</v>
      </c>
      <c r="C13" s="211">
        <f t="shared" si="0"/>
        <v>37353</v>
      </c>
      <c r="D13" s="64">
        <v>1711</v>
      </c>
      <c r="E13" s="64">
        <v>33881</v>
      </c>
      <c r="F13" s="64">
        <v>84</v>
      </c>
      <c r="G13" s="64">
        <v>0</v>
      </c>
      <c r="H13" s="64">
        <v>269</v>
      </c>
      <c r="I13" s="64">
        <v>0</v>
      </c>
      <c r="J13" s="64">
        <v>827</v>
      </c>
      <c r="K13" s="64">
        <v>422</v>
      </c>
      <c r="L13" s="64">
        <v>159</v>
      </c>
      <c r="M13" s="486" t="s">
        <v>622</v>
      </c>
      <c r="N13" s="486"/>
    </row>
    <row r="14" spans="1:254" s="46" customFormat="1" ht="18.75" thickBot="1">
      <c r="A14" s="232">
        <v>4532</v>
      </c>
      <c r="B14" s="99" t="s">
        <v>577</v>
      </c>
      <c r="C14" s="209">
        <f t="shared" si="0"/>
        <v>1197</v>
      </c>
      <c r="D14" s="160">
        <v>143</v>
      </c>
      <c r="E14" s="160">
        <v>963</v>
      </c>
      <c r="F14" s="160">
        <v>7</v>
      </c>
      <c r="G14" s="160">
        <v>6</v>
      </c>
      <c r="H14" s="160">
        <v>57</v>
      </c>
      <c r="I14" s="160">
        <v>0</v>
      </c>
      <c r="J14" s="160">
        <v>0</v>
      </c>
      <c r="K14" s="160">
        <v>11</v>
      </c>
      <c r="L14" s="160">
        <v>10</v>
      </c>
      <c r="M14" s="487" t="s">
        <v>621</v>
      </c>
      <c r="N14" s="487"/>
    </row>
    <row r="15" spans="1:254" s="46" customFormat="1" ht="18.75" thickBot="1">
      <c r="A15" s="231">
        <v>4539</v>
      </c>
      <c r="B15" s="63" t="s">
        <v>578</v>
      </c>
      <c r="C15" s="211">
        <f t="shared" si="0"/>
        <v>224</v>
      </c>
      <c r="D15" s="64">
        <v>0</v>
      </c>
      <c r="E15" s="64">
        <v>216</v>
      </c>
      <c r="F15" s="64">
        <v>0</v>
      </c>
      <c r="G15" s="64">
        <v>0</v>
      </c>
      <c r="H15" s="64">
        <v>0</v>
      </c>
      <c r="I15" s="64">
        <v>0</v>
      </c>
      <c r="J15" s="64">
        <v>0</v>
      </c>
      <c r="K15" s="64">
        <v>0</v>
      </c>
      <c r="L15" s="64">
        <v>8</v>
      </c>
      <c r="M15" s="486" t="s">
        <v>620</v>
      </c>
      <c r="N15" s="486"/>
    </row>
    <row r="16" spans="1:254" s="46" customFormat="1" ht="15" thickBot="1">
      <c r="A16" s="232">
        <v>4610</v>
      </c>
      <c r="B16" s="99" t="s">
        <v>553</v>
      </c>
      <c r="C16" s="209">
        <f t="shared" si="0"/>
        <v>207</v>
      </c>
      <c r="D16" s="160">
        <v>139</v>
      </c>
      <c r="E16" s="160">
        <v>16</v>
      </c>
      <c r="F16" s="160">
        <v>0</v>
      </c>
      <c r="G16" s="160">
        <v>0</v>
      </c>
      <c r="H16" s="160">
        <v>21</v>
      </c>
      <c r="I16" s="160">
        <v>0</v>
      </c>
      <c r="J16" s="160">
        <v>0</v>
      </c>
      <c r="K16" s="160">
        <v>31</v>
      </c>
      <c r="L16" s="160">
        <v>0</v>
      </c>
      <c r="M16" s="487" t="s">
        <v>562</v>
      </c>
      <c r="N16" s="487"/>
    </row>
    <row r="17" spans="1:14" s="46" customFormat="1" ht="15" thickBot="1">
      <c r="A17" s="231">
        <v>4620</v>
      </c>
      <c r="B17" s="63" t="s">
        <v>579</v>
      </c>
      <c r="C17" s="211">
        <f t="shared" si="0"/>
        <v>9676</v>
      </c>
      <c r="D17" s="64">
        <v>976</v>
      </c>
      <c r="E17" s="64">
        <v>3468</v>
      </c>
      <c r="F17" s="64">
        <v>3673</v>
      </c>
      <c r="G17" s="64">
        <v>0</v>
      </c>
      <c r="H17" s="64">
        <v>612</v>
      </c>
      <c r="I17" s="64">
        <v>0</v>
      </c>
      <c r="J17" s="64">
        <v>14</v>
      </c>
      <c r="K17" s="64">
        <v>799</v>
      </c>
      <c r="L17" s="64">
        <v>134</v>
      </c>
      <c r="M17" s="486" t="s">
        <v>619</v>
      </c>
      <c r="N17" s="486"/>
    </row>
    <row r="18" spans="1:14" s="46" customFormat="1" ht="15" thickBot="1">
      <c r="A18" s="232">
        <v>4631</v>
      </c>
      <c r="B18" s="99" t="s">
        <v>554</v>
      </c>
      <c r="C18" s="209">
        <f t="shared" si="0"/>
        <v>65</v>
      </c>
      <c r="D18" s="160">
        <v>0</v>
      </c>
      <c r="E18" s="160">
        <v>65</v>
      </c>
      <c r="F18" s="160">
        <v>0</v>
      </c>
      <c r="G18" s="160">
        <v>0</v>
      </c>
      <c r="H18" s="160">
        <v>0</v>
      </c>
      <c r="I18" s="160">
        <v>0</v>
      </c>
      <c r="J18" s="160">
        <v>0</v>
      </c>
      <c r="K18" s="160">
        <v>0</v>
      </c>
      <c r="L18" s="160">
        <v>0</v>
      </c>
      <c r="M18" s="487" t="s">
        <v>563</v>
      </c>
      <c r="N18" s="487"/>
    </row>
    <row r="19" spans="1:14" s="46" customFormat="1" ht="15" thickBot="1">
      <c r="A19" s="231">
        <v>4632</v>
      </c>
      <c r="B19" s="63" t="s">
        <v>623</v>
      </c>
      <c r="C19" s="211">
        <f t="shared" si="0"/>
        <v>1907</v>
      </c>
      <c r="D19" s="64">
        <v>34</v>
      </c>
      <c r="E19" s="64">
        <v>1705</v>
      </c>
      <c r="F19" s="64">
        <v>0</v>
      </c>
      <c r="G19" s="64">
        <v>64</v>
      </c>
      <c r="H19" s="64">
        <v>20</v>
      </c>
      <c r="I19" s="64">
        <v>0</v>
      </c>
      <c r="J19" s="64">
        <v>59</v>
      </c>
      <c r="K19" s="64">
        <v>25</v>
      </c>
      <c r="L19" s="64">
        <v>0</v>
      </c>
      <c r="M19" s="486" t="s">
        <v>618</v>
      </c>
      <c r="N19" s="486"/>
    </row>
    <row r="20" spans="1:14" s="46" customFormat="1" ht="27.75" thickBot="1">
      <c r="A20" s="232">
        <v>4641</v>
      </c>
      <c r="B20" s="99" t="s">
        <v>624</v>
      </c>
      <c r="C20" s="209">
        <f t="shared" si="0"/>
        <v>935</v>
      </c>
      <c r="D20" s="160">
        <v>40</v>
      </c>
      <c r="E20" s="160">
        <v>837</v>
      </c>
      <c r="F20" s="160">
        <v>0</v>
      </c>
      <c r="G20" s="160">
        <v>58</v>
      </c>
      <c r="H20" s="160">
        <v>0</v>
      </c>
      <c r="I20" s="160">
        <v>0</v>
      </c>
      <c r="J20" s="160">
        <v>0</v>
      </c>
      <c r="K20" s="160">
        <v>0</v>
      </c>
      <c r="L20" s="160">
        <v>0</v>
      </c>
      <c r="M20" s="487" t="s">
        <v>617</v>
      </c>
      <c r="N20" s="487"/>
    </row>
    <row r="21" spans="1:14" s="46" customFormat="1" ht="18.75" thickBot="1">
      <c r="A21" s="231">
        <v>4647</v>
      </c>
      <c r="B21" s="63" t="s">
        <v>625</v>
      </c>
      <c r="C21" s="211">
        <f t="shared" si="0"/>
        <v>2225</v>
      </c>
      <c r="D21" s="64">
        <v>38</v>
      </c>
      <c r="E21" s="64">
        <v>1687</v>
      </c>
      <c r="F21" s="64">
        <v>0</v>
      </c>
      <c r="G21" s="64">
        <v>0</v>
      </c>
      <c r="H21" s="64">
        <v>0</v>
      </c>
      <c r="I21" s="64">
        <v>0</v>
      </c>
      <c r="J21" s="64">
        <v>105</v>
      </c>
      <c r="K21" s="64">
        <v>158</v>
      </c>
      <c r="L21" s="64">
        <v>237</v>
      </c>
      <c r="M21" s="486" t="s">
        <v>616</v>
      </c>
      <c r="N21" s="486"/>
    </row>
    <row r="22" spans="1:14" s="46" customFormat="1" ht="36.75" thickBot="1">
      <c r="A22" s="232">
        <v>4648</v>
      </c>
      <c r="B22" s="99" t="s">
        <v>626</v>
      </c>
      <c r="C22" s="209">
        <f t="shared" si="0"/>
        <v>20606</v>
      </c>
      <c r="D22" s="160">
        <v>2368</v>
      </c>
      <c r="E22" s="160">
        <v>14749</v>
      </c>
      <c r="F22" s="160">
        <v>0</v>
      </c>
      <c r="G22" s="160">
        <v>12</v>
      </c>
      <c r="H22" s="160">
        <v>84</v>
      </c>
      <c r="I22" s="160">
        <v>50</v>
      </c>
      <c r="J22" s="160">
        <v>342</v>
      </c>
      <c r="K22" s="160">
        <v>434</v>
      </c>
      <c r="L22" s="160">
        <v>2567</v>
      </c>
      <c r="M22" s="487" t="s">
        <v>615</v>
      </c>
      <c r="N22" s="487"/>
    </row>
    <row r="23" spans="1:14" s="46" customFormat="1" ht="18.75" thickBot="1">
      <c r="A23" s="232">
        <v>4652</v>
      </c>
      <c r="B23" s="99" t="s">
        <v>628</v>
      </c>
      <c r="C23" s="209">
        <f t="shared" si="0"/>
        <v>1819</v>
      </c>
      <c r="D23" s="160">
        <v>164</v>
      </c>
      <c r="E23" s="160">
        <v>1540</v>
      </c>
      <c r="F23" s="160">
        <v>19</v>
      </c>
      <c r="G23" s="160">
        <v>0</v>
      </c>
      <c r="H23" s="160">
        <v>43</v>
      </c>
      <c r="I23" s="160">
        <v>0</v>
      </c>
      <c r="J23" s="160">
        <v>0</v>
      </c>
      <c r="K23" s="160">
        <v>53</v>
      </c>
      <c r="L23" s="160">
        <v>0</v>
      </c>
      <c r="M23" s="487" t="s">
        <v>613</v>
      </c>
      <c r="N23" s="487"/>
    </row>
    <row r="24" spans="1:14" s="46" customFormat="1" ht="15" thickBot="1">
      <c r="A24" s="231">
        <v>4653</v>
      </c>
      <c r="B24" s="63" t="s">
        <v>629</v>
      </c>
      <c r="C24" s="211">
        <f t="shared" si="0"/>
        <v>5135</v>
      </c>
      <c r="D24" s="64">
        <v>2228</v>
      </c>
      <c r="E24" s="64">
        <v>2780</v>
      </c>
      <c r="F24" s="64">
        <v>18</v>
      </c>
      <c r="G24" s="64">
        <v>0</v>
      </c>
      <c r="H24" s="64">
        <v>0</v>
      </c>
      <c r="I24" s="64">
        <v>10</v>
      </c>
      <c r="J24" s="64">
        <v>15</v>
      </c>
      <c r="K24" s="64">
        <v>77</v>
      </c>
      <c r="L24" s="64">
        <v>7</v>
      </c>
      <c r="M24" s="491" t="s">
        <v>612</v>
      </c>
      <c r="N24" s="492"/>
    </row>
    <row r="25" spans="1:14" s="46" customFormat="1" ht="15" thickBot="1">
      <c r="A25" s="232">
        <v>4659</v>
      </c>
      <c r="B25" s="99" t="s">
        <v>630</v>
      </c>
      <c r="C25" s="209">
        <f t="shared" si="0"/>
        <v>9115</v>
      </c>
      <c r="D25" s="160">
        <v>230</v>
      </c>
      <c r="E25" s="160">
        <v>5772</v>
      </c>
      <c r="F25" s="160">
        <v>8</v>
      </c>
      <c r="G25" s="160">
        <v>0</v>
      </c>
      <c r="H25" s="160">
        <v>134</v>
      </c>
      <c r="I25" s="160">
        <v>2776</v>
      </c>
      <c r="J25" s="160">
        <v>2</v>
      </c>
      <c r="K25" s="160">
        <v>185</v>
      </c>
      <c r="L25" s="160">
        <v>8</v>
      </c>
      <c r="M25" s="487" t="s">
        <v>564</v>
      </c>
      <c r="N25" s="487"/>
    </row>
    <row r="26" spans="1:14" s="46" customFormat="1" ht="18.75" thickBot="1">
      <c r="A26" s="231">
        <v>4661</v>
      </c>
      <c r="B26" s="63" t="s">
        <v>631</v>
      </c>
      <c r="C26" s="211">
        <f t="shared" si="0"/>
        <v>2336</v>
      </c>
      <c r="D26" s="64">
        <v>101</v>
      </c>
      <c r="E26" s="64">
        <v>1931</v>
      </c>
      <c r="F26" s="64">
        <v>0</v>
      </c>
      <c r="G26" s="64">
        <v>0</v>
      </c>
      <c r="H26" s="64">
        <v>56</v>
      </c>
      <c r="I26" s="64">
        <v>248</v>
      </c>
      <c r="J26" s="64">
        <v>0</v>
      </c>
      <c r="K26" s="64">
        <v>0</v>
      </c>
      <c r="L26" s="64">
        <v>0</v>
      </c>
      <c r="M26" s="491" t="s">
        <v>611</v>
      </c>
      <c r="N26" s="492"/>
    </row>
    <row r="27" spans="1:14" s="46" customFormat="1" ht="18.75" thickBot="1">
      <c r="A27" s="231">
        <v>4663</v>
      </c>
      <c r="B27" s="63" t="s">
        <v>632</v>
      </c>
      <c r="C27" s="211">
        <f t="shared" si="0"/>
        <v>7032</v>
      </c>
      <c r="D27" s="64">
        <v>190</v>
      </c>
      <c r="E27" s="64">
        <v>6431</v>
      </c>
      <c r="F27" s="64">
        <v>0</v>
      </c>
      <c r="G27" s="64">
        <v>108</v>
      </c>
      <c r="H27" s="64">
        <v>0</v>
      </c>
      <c r="I27" s="64">
        <v>0</v>
      </c>
      <c r="J27" s="64">
        <v>6</v>
      </c>
      <c r="K27" s="64">
        <v>293</v>
      </c>
      <c r="L27" s="64">
        <v>4</v>
      </c>
      <c r="M27" s="491" t="s">
        <v>610</v>
      </c>
      <c r="N27" s="492"/>
    </row>
    <row r="28" spans="1:14" s="46" customFormat="1" ht="15" thickBot="1">
      <c r="A28" s="232">
        <v>4690</v>
      </c>
      <c r="B28" s="99" t="s">
        <v>556</v>
      </c>
      <c r="C28" s="209">
        <f t="shared" si="0"/>
        <v>1007</v>
      </c>
      <c r="D28" s="160">
        <v>13</v>
      </c>
      <c r="E28" s="160">
        <v>608</v>
      </c>
      <c r="F28" s="160">
        <v>0</v>
      </c>
      <c r="G28" s="160">
        <v>0</v>
      </c>
      <c r="H28" s="160">
        <v>101</v>
      </c>
      <c r="I28" s="160">
        <v>95</v>
      </c>
      <c r="J28" s="160">
        <v>0</v>
      </c>
      <c r="K28" s="160">
        <v>0</v>
      </c>
      <c r="L28" s="160">
        <v>190</v>
      </c>
      <c r="M28" s="487" t="s">
        <v>566</v>
      </c>
      <c r="N28" s="487"/>
    </row>
    <row r="29" spans="1:14" s="46" customFormat="1" ht="15" thickBot="1">
      <c r="A29" s="231">
        <v>4691</v>
      </c>
      <c r="B29" s="63" t="s">
        <v>633</v>
      </c>
      <c r="C29" s="211">
        <f t="shared" si="0"/>
        <v>557</v>
      </c>
      <c r="D29" s="64">
        <v>59</v>
      </c>
      <c r="E29" s="64">
        <v>434</v>
      </c>
      <c r="F29" s="64">
        <v>0</v>
      </c>
      <c r="G29" s="64">
        <v>0</v>
      </c>
      <c r="H29" s="64">
        <v>18</v>
      </c>
      <c r="I29" s="64">
        <v>0</v>
      </c>
      <c r="J29" s="64">
        <v>0</v>
      </c>
      <c r="K29" s="64">
        <v>10</v>
      </c>
      <c r="L29" s="64">
        <v>36</v>
      </c>
      <c r="M29" s="491" t="s">
        <v>609</v>
      </c>
      <c r="N29" s="492"/>
    </row>
    <row r="30" spans="1:14" s="46" customFormat="1" ht="19.149999999999999" customHeight="1" thickBot="1">
      <c r="A30" s="232">
        <v>4692</v>
      </c>
      <c r="B30" s="99" t="s">
        <v>634</v>
      </c>
      <c r="C30" s="209">
        <f t="shared" si="0"/>
        <v>1580</v>
      </c>
      <c r="D30" s="160">
        <v>118</v>
      </c>
      <c r="E30" s="160">
        <v>1440</v>
      </c>
      <c r="F30" s="160">
        <v>0</v>
      </c>
      <c r="G30" s="160">
        <v>0</v>
      </c>
      <c r="H30" s="160">
        <v>0</v>
      </c>
      <c r="I30" s="160">
        <v>0</v>
      </c>
      <c r="J30" s="160">
        <v>0</v>
      </c>
      <c r="K30" s="160">
        <v>22</v>
      </c>
      <c r="L30" s="160">
        <v>0</v>
      </c>
      <c r="M30" s="487" t="s">
        <v>608</v>
      </c>
      <c r="N30" s="487"/>
    </row>
    <row r="31" spans="1:14" s="46" customFormat="1" ht="15" thickBot="1">
      <c r="A31" s="232">
        <v>4714</v>
      </c>
      <c r="B31" s="99" t="s">
        <v>558</v>
      </c>
      <c r="C31" s="209">
        <f t="shared" si="0"/>
        <v>117096</v>
      </c>
      <c r="D31" s="160">
        <v>4540</v>
      </c>
      <c r="E31" s="160">
        <v>109965</v>
      </c>
      <c r="F31" s="160">
        <v>0</v>
      </c>
      <c r="G31" s="160">
        <v>0</v>
      </c>
      <c r="H31" s="160">
        <v>274</v>
      </c>
      <c r="I31" s="160">
        <v>0</v>
      </c>
      <c r="J31" s="160">
        <v>753</v>
      </c>
      <c r="K31" s="160">
        <v>262</v>
      </c>
      <c r="L31" s="160">
        <v>1302</v>
      </c>
      <c r="M31" s="487" t="s">
        <v>568</v>
      </c>
      <c r="N31" s="487"/>
    </row>
    <row r="32" spans="1:14" s="46" customFormat="1" ht="14.45" customHeight="1" thickBot="1">
      <c r="A32" s="231">
        <v>4719</v>
      </c>
      <c r="B32" s="63" t="s">
        <v>659</v>
      </c>
      <c r="C32" s="211">
        <f t="shared" si="0"/>
        <v>1008</v>
      </c>
      <c r="D32" s="64">
        <v>0</v>
      </c>
      <c r="E32" s="64">
        <v>1008</v>
      </c>
      <c r="F32" s="64">
        <v>0</v>
      </c>
      <c r="G32" s="64">
        <v>0</v>
      </c>
      <c r="H32" s="64">
        <v>0</v>
      </c>
      <c r="I32" s="64">
        <v>0</v>
      </c>
      <c r="J32" s="64">
        <v>0</v>
      </c>
      <c r="K32" s="64">
        <v>0</v>
      </c>
      <c r="L32" s="64">
        <v>0</v>
      </c>
      <c r="M32" s="491" t="s">
        <v>607</v>
      </c>
      <c r="N32" s="492"/>
    </row>
    <row r="33" spans="1:14" s="46" customFormat="1" ht="15" thickBot="1">
      <c r="A33" s="232">
        <v>4720</v>
      </c>
      <c r="B33" s="99" t="s">
        <v>636</v>
      </c>
      <c r="C33" s="209">
        <f t="shared" si="0"/>
        <v>30397</v>
      </c>
      <c r="D33" s="160">
        <v>852</v>
      </c>
      <c r="E33" s="160">
        <v>21554</v>
      </c>
      <c r="F33" s="160">
        <v>4388</v>
      </c>
      <c r="G33" s="160">
        <v>0</v>
      </c>
      <c r="H33" s="160">
        <v>2183</v>
      </c>
      <c r="I33" s="160">
        <v>0</v>
      </c>
      <c r="J33" s="160">
        <v>353</v>
      </c>
      <c r="K33" s="160">
        <v>753</v>
      </c>
      <c r="L33" s="160">
        <v>314</v>
      </c>
      <c r="M33" s="487" t="s">
        <v>606</v>
      </c>
      <c r="N33" s="487"/>
    </row>
    <row r="34" spans="1:14" s="46" customFormat="1" ht="15" thickBot="1">
      <c r="A34" s="231">
        <v>4722</v>
      </c>
      <c r="B34" s="63" t="s">
        <v>646</v>
      </c>
      <c r="C34" s="211">
        <f t="shared" si="0"/>
        <v>940</v>
      </c>
      <c r="D34" s="64">
        <v>0</v>
      </c>
      <c r="E34" s="64">
        <v>874</v>
      </c>
      <c r="F34" s="64">
        <v>0</v>
      </c>
      <c r="G34" s="64">
        <v>0</v>
      </c>
      <c r="H34" s="64">
        <v>32</v>
      </c>
      <c r="I34" s="64">
        <v>0</v>
      </c>
      <c r="J34" s="64">
        <v>0</v>
      </c>
      <c r="K34" s="64">
        <v>0</v>
      </c>
      <c r="L34" s="64">
        <v>34</v>
      </c>
      <c r="M34" s="491" t="s">
        <v>605</v>
      </c>
      <c r="N34" s="492"/>
    </row>
    <row r="35" spans="1:14" s="46" customFormat="1">
      <c r="A35" s="233">
        <v>4723</v>
      </c>
      <c r="B35" s="226" t="s">
        <v>645</v>
      </c>
      <c r="C35" s="327">
        <f t="shared" si="0"/>
        <v>1415</v>
      </c>
      <c r="D35" s="149">
        <v>12</v>
      </c>
      <c r="E35" s="149">
        <v>1399</v>
      </c>
      <c r="F35" s="149">
        <v>0</v>
      </c>
      <c r="G35" s="149">
        <v>0</v>
      </c>
      <c r="H35" s="149">
        <v>0</v>
      </c>
      <c r="I35" s="149">
        <v>0</v>
      </c>
      <c r="J35" s="149">
        <v>0</v>
      </c>
      <c r="K35" s="149">
        <v>0</v>
      </c>
      <c r="L35" s="149">
        <v>4</v>
      </c>
      <c r="M35" s="484" t="s">
        <v>604</v>
      </c>
      <c r="N35" s="484"/>
    </row>
    <row r="36" spans="1:14" customFormat="1" ht="15" thickBot="1">
      <c r="A36" s="231">
        <v>4724</v>
      </c>
      <c r="B36" s="63" t="s">
        <v>644</v>
      </c>
      <c r="C36" s="211">
        <f t="shared" si="0"/>
        <v>7780</v>
      </c>
      <c r="D36" s="64">
        <v>173</v>
      </c>
      <c r="E36" s="64">
        <v>6498</v>
      </c>
      <c r="F36" s="64">
        <v>301</v>
      </c>
      <c r="G36" s="64">
        <v>0</v>
      </c>
      <c r="H36" s="64">
        <v>7</v>
      </c>
      <c r="I36" s="64">
        <v>0</v>
      </c>
      <c r="J36" s="64">
        <v>50</v>
      </c>
      <c r="K36" s="64">
        <v>270</v>
      </c>
      <c r="L36" s="64">
        <v>481</v>
      </c>
      <c r="M36" s="491" t="s">
        <v>603</v>
      </c>
      <c r="N36" s="492"/>
    </row>
    <row r="37" spans="1:14" s="46" customFormat="1" ht="15" thickBot="1">
      <c r="A37" s="232">
        <v>4725</v>
      </c>
      <c r="B37" s="99" t="s">
        <v>643</v>
      </c>
      <c r="C37" s="209">
        <f t="shared" si="0"/>
        <v>1794</v>
      </c>
      <c r="D37" s="160">
        <v>0</v>
      </c>
      <c r="E37" s="160">
        <v>1794</v>
      </c>
      <c r="F37" s="160">
        <v>0</v>
      </c>
      <c r="G37" s="160">
        <v>0</v>
      </c>
      <c r="H37" s="160">
        <v>0</v>
      </c>
      <c r="I37" s="160">
        <v>0</v>
      </c>
      <c r="J37" s="160">
        <v>0</v>
      </c>
      <c r="K37" s="160">
        <v>0</v>
      </c>
      <c r="L37" s="160">
        <v>0</v>
      </c>
      <c r="M37" s="487" t="s">
        <v>602</v>
      </c>
      <c r="N37" s="487"/>
    </row>
    <row r="38" spans="1:14" s="46" customFormat="1" ht="15" thickBot="1">
      <c r="A38" s="231">
        <v>4726</v>
      </c>
      <c r="B38" s="63" t="s">
        <v>559</v>
      </c>
      <c r="C38" s="211">
        <f t="shared" si="0"/>
        <v>9176</v>
      </c>
      <c r="D38" s="64">
        <v>261</v>
      </c>
      <c r="E38" s="64">
        <v>8640</v>
      </c>
      <c r="F38" s="64">
        <v>73</v>
      </c>
      <c r="G38" s="64">
        <v>0</v>
      </c>
      <c r="H38" s="64">
        <v>0</v>
      </c>
      <c r="I38" s="64">
        <v>0</v>
      </c>
      <c r="J38" s="64">
        <v>103</v>
      </c>
      <c r="K38" s="64">
        <v>61</v>
      </c>
      <c r="L38" s="64">
        <v>38</v>
      </c>
      <c r="M38" s="491" t="s">
        <v>569</v>
      </c>
      <c r="N38" s="492"/>
    </row>
    <row r="39" spans="1:14" s="46" customFormat="1" ht="15" thickBot="1">
      <c r="A39" s="232">
        <v>4727</v>
      </c>
      <c r="B39" s="99" t="s">
        <v>642</v>
      </c>
      <c r="C39" s="209">
        <f t="shared" si="0"/>
        <v>729</v>
      </c>
      <c r="D39" s="160">
        <v>34</v>
      </c>
      <c r="E39" s="160">
        <v>638</v>
      </c>
      <c r="F39" s="160">
        <v>0</v>
      </c>
      <c r="G39" s="160">
        <v>0</v>
      </c>
      <c r="H39" s="160">
        <v>21</v>
      </c>
      <c r="I39" s="160">
        <v>0</v>
      </c>
      <c r="J39" s="160">
        <v>7</v>
      </c>
      <c r="K39" s="160">
        <v>11</v>
      </c>
      <c r="L39" s="160">
        <v>18</v>
      </c>
      <c r="M39" s="487" t="s">
        <v>601</v>
      </c>
      <c r="N39" s="487"/>
    </row>
    <row r="40" spans="1:14" s="46" customFormat="1" ht="15" thickBot="1">
      <c r="A40" s="231">
        <v>4728</v>
      </c>
      <c r="B40" s="63" t="s">
        <v>647</v>
      </c>
      <c r="C40" s="211">
        <f t="shared" si="0"/>
        <v>929</v>
      </c>
      <c r="D40" s="64">
        <v>109</v>
      </c>
      <c r="E40" s="64">
        <v>362</v>
      </c>
      <c r="F40" s="64">
        <v>434</v>
      </c>
      <c r="G40" s="64">
        <v>0</v>
      </c>
      <c r="H40" s="64">
        <v>0</v>
      </c>
      <c r="I40" s="64">
        <v>0</v>
      </c>
      <c r="J40" s="64">
        <v>0</v>
      </c>
      <c r="K40" s="64">
        <v>24</v>
      </c>
      <c r="L40" s="64">
        <v>0</v>
      </c>
      <c r="M40" s="491" t="s">
        <v>600</v>
      </c>
      <c r="N40" s="492"/>
    </row>
    <row r="41" spans="1:14" s="46" customFormat="1" ht="15" thickBot="1">
      <c r="A41" s="232">
        <v>4729</v>
      </c>
      <c r="B41" s="99" t="s">
        <v>656</v>
      </c>
      <c r="C41" s="209">
        <f t="shared" si="0"/>
        <v>3106</v>
      </c>
      <c r="D41" s="160">
        <v>44</v>
      </c>
      <c r="E41" s="160">
        <v>2670</v>
      </c>
      <c r="F41" s="160">
        <v>0</v>
      </c>
      <c r="G41" s="160">
        <v>0</v>
      </c>
      <c r="H41" s="160">
        <v>0</v>
      </c>
      <c r="I41" s="160">
        <v>0</v>
      </c>
      <c r="J41" s="160">
        <v>141</v>
      </c>
      <c r="K41" s="160">
        <v>116</v>
      </c>
      <c r="L41" s="160">
        <v>135</v>
      </c>
      <c r="M41" s="487" t="s">
        <v>658</v>
      </c>
      <c r="N41" s="487"/>
    </row>
    <row r="42" spans="1:14" s="46" customFormat="1" ht="15" thickBot="1">
      <c r="A42" s="231">
        <v>4730</v>
      </c>
      <c r="B42" s="63" t="s">
        <v>641</v>
      </c>
      <c r="C42" s="211">
        <f t="shared" si="0"/>
        <v>139</v>
      </c>
      <c r="D42" s="64">
        <v>90</v>
      </c>
      <c r="E42" s="64">
        <v>0</v>
      </c>
      <c r="F42" s="64">
        <v>0</v>
      </c>
      <c r="G42" s="64">
        <v>0</v>
      </c>
      <c r="H42" s="64">
        <v>6</v>
      </c>
      <c r="I42" s="64">
        <v>0</v>
      </c>
      <c r="J42" s="64">
        <v>16</v>
      </c>
      <c r="K42" s="64">
        <v>11</v>
      </c>
      <c r="L42" s="64">
        <v>16</v>
      </c>
      <c r="M42" s="491" t="s">
        <v>599</v>
      </c>
      <c r="N42" s="492"/>
    </row>
    <row r="43" spans="1:14" s="46" customFormat="1" ht="18.75" thickBot="1">
      <c r="A43" s="232">
        <v>4741</v>
      </c>
      <c r="B43" s="99" t="s">
        <v>648</v>
      </c>
      <c r="C43" s="209">
        <f t="shared" si="0"/>
        <v>31113</v>
      </c>
      <c r="D43" s="160">
        <v>889</v>
      </c>
      <c r="E43" s="160">
        <v>28695</v>
      </c>
      <c r="F43" s="160">
        <v>7</v>
      </c>
      <c r="G43" s="160">
        <v>0</v>
      </c>
      <c r="H43" s="160">
        <v>327</v>
      </c>
      <c r="I43" s="160">
        <v>0</v>
      </c>
      <c r="J43" s="160">
        <v>108</v>
      </c>
      <c r="K43" s="160">
        <v>605</v>
      </c>
      <c r="L43" s="160">
        <v>482</v>
      </c>
      <c r="M43" s="487" t="s">
        <v>598</v>
      </c>
      <c r="N43" s="487"/>
    </row>
    <row r="44" spans="1:14" s="46" customFormat="1" ht="19.899999999999999" customHeight="1" thickBot="1">
      <c r="A44" s="232">
        <v>4751</v>
      </c>
      <c r="B44" s="99" t="s">
        <v>640</v>
      </c>
      <c r="C44" s="209">
        <f t="shared" si="0"/>
        <v>449006</v>
      </c>
      <c r="D44" s="160">
        <v>54017</v>
      </c>
      <c r="E44" s="160">
        <v>100351</v>
      </c>
      <c r="F44" s="160">
        <v>0</v>
      </c>
      <c r="G44" s="160">
        <v>0</v>
      </c>
      <c r="H44" s="160">
        <v>54204</v>
      </c>
      <c r="I44" s="160">
        <v>228959</v>
      </c>
      <c r="J44" s="160">
        <v>0</v>
      </c>
      <c r="K44" s="160">
        <v>0</v>
      </c>
      <c r="L44" s="160">
        <v>11475</v>
      </c>
      <c r="M44" s="487" t="s">
        <v>597</v>
      </c>
      <c r="N44" s="487"/>
    </row>
    <row r="45" spans="1:14" ht="36.75" thickBot="1">
      <c r="A45" s="231">
        <v>4752</v>
      </c>
      <c r="B45" s="63" t="s">
        <v>639</v>
      </c>
      <c r="C45" s="211">
        <f t="shared" si="0"/>
        <v>123399</v>
      </c>
      <c r="D45" s="64">
        <v>3896</v>
      </c>
      <c r="E45" s="64">
        <v>89083</v>
      </c>
      <c r="F45" s="64">
        <v>17659</v>
      </c>
      <c r="G45" s="64">
        <v>0</v>
      </c>
      <c r="H45" s="64">
        <v>1315</v>
      </c>
      <c r="I45" s="64">
        <v>0</v>
      </c>
      <c r="J45" s="64">
        <v>977</v>
      </c>
      <c r="K45" s="64">
        <v>2723</v>
      </c>
      <c r="L45" s="64">
        <v>7746</v>
      </c>
      <c r="M45" s="491" t="s">
        <v>596</v>
      </c>
      <c r="N45" s="492"/>
    </row>
    <row r="46" spans="1:14" ht="19.899999999999999" customHeight="1" thickBot="1">
      <c r="A46" s="232">
        <v>4753</v>
      </c>
      <c r="B46" s="99" t="s">
        <v>638</v>
      </c>
      <c r="C46" s="209">
        <f t="shared" si="0"/>
        <v>2877</v>
      </c>
      <c r="D46" s="160">
        <v>111</v>
      </c>
      <c r="E46" s="160">
        <v>2731</v>
      </c>
      <c r="F46" s="160">
        <v>0</v>
      </c>
      <c r="G46" s="160">
        <v>0</v>
      </c>
      <c r="H46" s="160">
        <v>0</v>
      </c>
      <c r="I46" s="160">
        <v>0</v>
      </c>
      <c r="J46" s="160">
        <v>1</v>
      </c>
      <c r="K46" s="160">
        <v>27</v>
      </c>
      <c r="L46" s="160">
        <v>7</v>
      </c>
      <c r="M46" s="487" t="s">
        <v>595</v>
      </c>
      <c r="N46" s="487"/>
    </row>
    <row r="47" spans="1:14" ht="15" thickBot="1">
      <c r="A47" s="231">
        <v>4754</v>
      </c>
      <c r="B47" s="63" t="s">
        <v>560</v>
      </c>
      <c r="C47" s="211">
        <f t="shared" si="0"/>
        <v>12794</v>
      </c>
      <c r="D47" s="64">
        <v>190</v>
      </c>
      <c r="E47" s="64">
        <v>12003</v>
      </c>
      <c r="F47" s="64">
        <v>0</v>
      </c>
      <c r="G47" s="64">
        <v>0</v>
      </c>
      <c r="H47" s="64">
        <v>125</v>
      </c>
      <c r="I47" s="64">
        <v>0</v>
      </c>
      <c r="J47" s="64">
        <v>50</v>
      </c>
      <c r="K47" s="64">
        <v>276</v>
      </c>
      <c r="L47" s="64">
        <v>150</v>
      </c>
      <c r="M47" s="491" t="s">
        <v>570</v>
      </c>
      <c r="N47" s="492"/>
    </row>
    <row r="48" spans="1:14" ht="18.75" thickBot="1">
      <c r="A48" s="232">
        <v>4755</v>
      </c>
      <c r="B48" s="99" t="s">
        <v>655</v>
      </c>
      <c r="C48" s="209">
        <f t="shared" si="0"/>
        <v>69881</v>
      </c>
      <c r="D48" s="160">
        <v>7628</v>
      </c>
      <c r="E48" s="160">
        <v>58873</v>
      </c>
      <c r="F48" s="160">
        <v>62</v>
      </c>
      <c r="G48" s="160">
        <v>0</v>
      </c>
      <c r="H48" s="160">
        <v>15</v>
      </c>
      <c r="I48" s="160">
        <v>626</v>
      </c>
      <c r="J48" s="160">
        <v>0</v>
      </c>
      <c r="K48" s="160">
        <v>1944</v>
      </c>
      <c r="L48" s="160">
        <v>733</v>
      </c>
      <c r="M48" s="487" t="s">
        <v>594</v>
      </c>
      <c r="N48" s="487"/>
    </row>
    <row r="49" spans="1:14" ht="15" thickBot="1">
      <c r="A49" s="231">
        <v>4756</v>
      </c>
      <c r="B49" s="63" t="s">
        <v>649</v>
      </c>
      <c r="C49" s="211">
        <f t="shared" si="0"/>
        <v>1469</v>
      </c>
      <c r="D49" s="64">
        <v>0</v>
      </c>
      <c r="E49" s="64">
        <v>1356</v>
      </c>
      <c r="F49" s="64">
        <v>0</v>
      </c>
      <c r="G49" s="64">
        <v>0</v>
      </c>
      <c r="H49" s="64">
        <v>0</v>
      </c>
      <c r="I49" s="64">
        <v>0</v>
      </c>
      <c r="J49" s="64">
        <v>0</v>
      </c>
      <c r="K49" s="64">
        <v>0</v>
      </c>
      <c r="L49" s="64">
        <v>113</v>
      </c>
      <c r="M49" s="491" t="s">
        <v>593</v>
      </c>
      <c r="N49" s="492"/>
    </row>
    <row r="50" spans="1:14" ht="19.899999999999999" customHeight="1" thickBot="1">
      <c r="A50" s="232">
        <v>4761</v>
      </c>
      <c r="B50" s="99" t="s">
        <v>650</v>
      </c>
      <c r="C50" s="209">
        <f t="shared" si="0"/>
        <v>22006</v>
      </c>
      <c r="D50" s="160">
        <v>2463</v>
      </c>
      <c r="E50" s="160">
        <v>18888</v>
      </c>
      <c r="F50" s="160">
        <v>0</v>
      </c>
      <c r="G50" s="160">
        <v>0</v>
      </c>
      <c r="H50" s="160">
        <v>107</v>
      </c>
      <c r="I50" s="160">
        <v>0</v>
      </c>
      <c r="J50" s="160">
        <v>42</v>
      </c>
      <c r="K50" s="160">
        <v>488</v>
      </c>
      <c r="L50" s="160">
        <v>18</v>
      </c>
      <c r="M50" s="487" t="s">
        <v>592</v>
      </c>
      <c r="N50" s="487"/>
    </row>
    <row r="51" spans="1:14" ht="19.899999999999999" customHeight="1" thickBot="1">
      <c r="A51" s="231">
        <v>4762</v>
      </c>
      <c r="B51" s="63" t="s">
        <v>651</v>
      </c>
      <c r="C51" s="211">
        <f t="shared" si="0"/>
        <v>2026</v>
      </c>
      <c r="D51" s="64">
        <v>450</v>
      </c>
      <c r="E51" s="64">
        <v>1350</v>
      </c>
      <c r="F51" s="64">
        <v>0</v>
      </c>
      <c r="G51" s="64">
        <v>0</v>
      </c>
      <c r="H51" s="64">
        <v>38</v>
      </c>
      <c r="I51" s="64">
        <v>0</v>
      </c>
      <c r="J51" s="64">
        <v>0</v>
      </c>
      <c r="K51" s="64">
        <v>0</v>
      </c>
      <c r="L51" s="64">
        <v>188</v>
      </c>
      <c r="M51" s="491" t="s">
        <v>591</v>
      </c>
      <c r="N51" s="492"/>
    </row>
    <row r="52" spans="1:14" ht="18.75" thickBot="1">
      <c r="A52" s="232">
        <v>4763</v>
      </c>
      <c r="B52" s="99" t="s">
        <v>652</v>
      </c>
      <c r="C52" s="209">
        <f t="shared" si="0"/>
        <v>8088</v>
      </c>
      <c r="D52" s="160">
        <v>104</v>
      </c>
      <c r="E52" s="160">
        <v>7640</v>
      </c>
      <c r="F52" s="160">
        <v>0</v>
      </c>
      <c r="G52" s="160">
        <v>0</v>
      </c>
      <c r="H52" s="160">
        <v>88</v>
      </c>
      <c r="I52" s="160">
        <v>0</v>
      </c>
      <c r="J52" s="160">
        <v>140</v>
      </c>
      <c r="K52" s="160">
        <v>0</v>
      </c>
      <c r="L52" s="160">
        <v>116</v>
      </c>
      <c r="M52" s="487" t="s">
        <v>590</v>
      </c>
      <c r="N52" s="487"/>
    </row>
    <row r="53" spans="1:14" ht="15" thickBot="1">
      <c r="A53" s="231">
        <v>4764</v>
      </c>
      <c r="B53" s="63" t="s">
        <v>637</v>
      </c>
      <c r="C53" s="211">
        <f t="shared" si="0"/>
        <v>17265</v>
      </c>
      <c r="D53" s="64">
        <v>0</v>
      </c>
      <c r="E53" s="64">
        <v>15548</v>
      </c>
      <c r="F53" s="64">
        <v>0</v>
      </c>
      <c r="G53" s="64">
        <v>0</v>
      </c>
      <c r="H53" s="64">
        <v>1717</v>
      </c>
      <c r="I53" s="64">
        <v>0</v>
      </c>
      <c r="J53" s="64">
        <v>0</v>
      </c>
      <c r="K53" s="64">
        <v>0</v>
      </c>
      <c r="L53" s="64">
        <v>0</v>
      </c>
      <c r="M53" s="491" t="s">
        <v>589</v>
      </c>
      <c r="N53" s="492"/>
    </row>
    <row r="54" spans="1:14" ht="36.75" thickBot="1">
      <c r="A54" s="232">
        <v>4771</v>
      </c>
      <c r="B54" s="99" t="s">
        <v>653</v>
      </c>
      <c r="C54" s="209">
        <f t="shared" si="0"/>
        <v>9637</v>
      </c>
      <c r="D54" s="160">
        <v>555</v>
      </c>
      <c r="E54" s="160">
        <v>8860</v>
      </c>
      <c r="F54" s="160">
        <v>7</v>
      </c>
      <c r="G54" s="160">
        <v>0</v>
      </c>
      <c r="H54" s="160">
        <v>0</v>
      </c>
      <c r="I54" s="160">
        <v>0</v>
      </c>
      <c r="J54" s="160">
        <v>20</v>
      </c>
      <c r="K54" s="160">
        <v>120</v>
      </c>
      <c r="L54" s="160">
        <v>75</v>
      </c>
      <c r="M54" s="487" t="s">
        <v>588</v>
      </c>
      <c r="N54" s="487"/>
    </row>
    <row r="55" spans="1:14" ht="19.899999999999999" customHeight="1" thickBot="1">
      <c r="A55" s="231">
        <v>4772</v>
      </c>
      <c r="B55" s="63" t="s">
        <v>654</v>
      </c>
      <c r="C55" s="211">
        <f t="shared" si="0"/>
        <v>40617</v>
      </c>
      <c r="D55" s="64">
        <v>4079</v>
      </c>
      <c r="E55" s="64">
        <v>34815</v>
      </c>
      <c r="F55" s="64">
        <v>0</v>
      </c>
      <c r="G55" s="64">
        <v>0</v>
      </c>
      <c r="H55" s="64">
        <v>1228</v>
      </c>
      <c r="I55" s="64">
        <v>0</v>
      </c>
      <c r="J55" s="64">
        <v>495</v>
      </c>
      <c r="K55" s="64">
        <v>0</v>
      </c>
      <c r="L55" s="64">
        <v>0</v>
      </c>
      <c r="M55" s="491" t="s">
        <v>587</v>
      </c>
      <c r="N55" s="492"/>
    </row>
    <row r="56" spans="1:14" ht="15" thickBot="1">
      <c r="A56" s="232">
        <v>4774</v>
      </c>
      <c r="B56" s="99" t="s">
        <v>561</v>
      </c>
      <c r="C56" s="209">
        <f t="shared" si="0"/>
        <v>3070</v>
      </c>
      <c r="D56" s="160">
        <v>48</v>
      </c>
      <c r="E56" s="160">
        <v>2723</v>
      </c>
      <c r="F56" s="160">
        <v>0</v>
      </c>
      <c r="G56" s="160">
        <v>0</v>
      </c>
      <c r="H56" s="160">
        <v>151</v>
      </c>
      <c r="I56" s="160">
        <v>0</v>
      </c>
      <c r="J56" s="160">
        <v>41</v>
      </c>
      <c r="K56" s="160">
        <v>86</v>
      </c>
      <c r="L56" s="160">
        <v>21</v>
      </c>
      <c r="M56" s="487" t="s">
        <v>571</v>
      </c>
      <c r="N56" s="487"/>
    </row>
    <row r="57" spans="1:14" ht="19.899999999999999" customHeight="1" thickBot="1">
      <c r="A57" s="231">
        <v>4775</v>
      </c>
      <c r="B57" s="63" t="s">
        <v>583</v>
      </c>
      <c r="C57" s="211">
        <f t="shared" si="0"/>
        <v>30536</v>
      </c>
      <c r="D57" s="64">
        <v>3887</v>
      </c>
      <c r="E57" s="64">
        <v>22363</v>
      </c>
      <c r="F57" s="64">
        <v>0</v>
      </c>
      <c r="G57" s="64">
        <v>0</v>
      </c>
      <c r="H57" s="64">
        <v>1689</v>
      </c>
      <c r="I57" s="64">
        <v>0</v>
      </c>
      <c r="J57" s="64">
        <v>0</v>
      </c>
      <c r="K57" s="64">
        <v>86</v>
      </c>
      <c r="L57" s="64">
        <v>2511</v>
      </c>
      <c r="M57" s="491" t="s">
        <v>586</v>
      </c>
      <c r="N57" s="492"/>
    </row>
    <row r="58" spans="1:14" ht="18.75" thickBot="1">
      <c r="A58" s="232">
        <v>4776</v>
      </c>
      <c r="B58" s="99" t="s">
        <v>582</v>
      </c>
      <c r="C58" s="209">
        <f t="shared" si="0"/>
        <v>6274</v>
      </c>
      <c r="D58" s="160">
        <v>142</v>
      </c>
      <c r="E58" s="160">
        <v>5620</v>
      </c>
      <c r="F58" s="160">
        <v>107</v>
      </c>
      <c r="G58" s="160">
        <v>0</v>
      </c>
      <c r="H58" s="160">
        <v>70</v>
      </c>
      <c r="I58" s="160">
        <v>0</v>
      </c>
      <c r="J58" s="160">
        <v>107</v>
      </c>
      <c r="K58" s="160">
        <v>185</v>
      </c>
      <c r="L58" s="160">
        <v>43</v>
      </c>
      <c r="M58" s="487" t="s">
        <v>585</v>
      </c>
      <c r="N58" s="487"/>
    </row>
    <row r="59" spans="1:14" ht="15" thickBot="1">
      <c r="A59" s="231">
        <v>4777</v>
      </c>
      <c r="B59" s="63" t="s">
        <v>581</v>
      </c>
      <c r="C59" s="211">
        <f t="shared" si="0"/>
        <v>1078</v>
      </c>
      <c r="D59" s="64">
        <v>0</v>
      </c>
      <c r="E59" s="64">
        <v>954</v>
      </c>
      <c r="F59" s="64">
        <v>0</v>
      </c>
      <c r="G59" s="64">
        <v>0</v>
      </c>
      <c r="H59" s="64">
        <v>0</v>
      </c>
      <c r="I59" s="64">
        <v>0</v>
      </c>
      <c r="J59" s="64">
        <v>0</v>
      </c>
      <c r="K59" s="64">
        <v>71</v>
      </c>
      <c r="L59" s="64">
        <v>53</v>
      </c>
      <c r="M59" s="491" t="s">
        <v>584</v>
      </c>
      <c r="N59" s="492"/>
    </row>
    <row r="60" spans="1:14" ht="19.149999999999999" customHeight="1">
      <c r="A60" s="233">
        <v>4779</v>
      </c>
      <c r="B60" s="226" t="s">
        <v>580</v>
      </c>
      <c r="C60" s="327">
        <f t="shared" si="0"/>
        <v>3635</v>
      </c>
      <c r="D60" s="149">
        <v>196</v>
      </c>
      <c r="E60" s="149">
        <v>2974</v>
      </c>
      <c r="F60" s="149">
        <v>0</v>
      </c>
      <c r="G60" s="149">
        <v>0</v>
      </c>
      <c r="H60" s="149">
        <v>465</v>
      </c>
      <c r="I60" s="149">
        <v>0</v>
      </c>
      <c r="J60" s="149">
        <v>0</v>
      </c>
      <c r="K60" s="149">
        <v>0</v>
      </c>
      <c r="L60" s="149">
        <v>0</v>
      </c>
      <c r="M60" s="484" t="s">
        <v>657</v>
      </c>
      <c r="N60" s="484"/>
    </row>
    <row r="61" spans="1:14" ht="34.5" customHeight="1">
      <c r="A61" s="510" t="s">
        <v>208</v>
      </c>
      <c r="B61" s="510"/>
      <c r="C61" s="393">
        <f t="shared" ref="C61:L61" si="1">SUM(C11:C60)</f>
        <v>1136373</v>
      </c>
      <c r="D61" s="368">
        <f t="shared" si="1"/>
        <v>93430</v>
      </c>
      <c r="E61" s="368">
        <f t="shared" si="1"/>
        <v>671491</v>
      </c>
      <c r="F61" s="368">
        <f t="shared" si="1"/>
        <v>26847</v>
      </c>
      <c r="G61" s="368">
        <f t="shared" si="1"/>
        <v>248</v>
      </c>
      <c r="H61" s="368">
        <f t="shared" si="1"/>
        <v>65477</v>
      </c>
      <c r="I61" s="368">
        <f t="shared" si="1"/>
        <v>232764</v>
      </c>
      <c r="J61" s="368">
        <f t="shared" si="1"/>
        <v>5318</v>
      </c>
      <c r="K61" s="368">
        <f t="shared" si="1"/>
        <v>10656</v>
      </c>
      <c r="L61" s="368">
        <f t="shared" si="1"/>
        <v>30142</v>
      </c>
      <c r="M61" s="511" t="s">
        <v>205</v>
      </c>
      <c r="N61" s="511"/>
    </row>
  </sheetData>
  <mergeCells count="83">
    <mergeCell ref="A61:B61"/>
    <mergeCell ref="M61:N61"/>
    <mergeCell ref="M55:N55"/>
    <mergeCell ref="M56:N56"/>
    <mergeCell ref="M57:N57"/>
    <mergeCell ref="M58:N58"/>
    <mergeCell ref="M59:N59"/>
    <mergeCell ref="M60:N60"/>
    <mergeCell ref="M54:N54"/>
    <mergeCell ref="M44:N44"/>
    <mergeCell ref="M45:N45"/>
    <mergeCell ref="M46:N46"/>
    <mergeCell ref="M47:N47"/>
    <mergeCell ref="M48:N48"/>
    <mergeCell ref="M49:N49"/>
    <mergeCell ref="M50:N50"/>
    <mergeCell ref="M51:N51"/>
    <mergeCell ref="M52:N52"/>
    <mergeCell ref="M53:N53"/>
    <mergeCell ref="M43:N43"/>
    <mergeCell ref="M32:N32"/>
    <mergeCell ref="M33:N33"/>
    <mergeCell ref="M34:N34"/>
    <mergeCell ref="M35:N35"/>
    <mergeCell ref="M36:N36"/>
    <mergeCell ref="M37:N37"/>
    <mergeCell ref="M38:N38"/>
    <mergeCell ref="M39:N39"/>
    <mergeCell ref="M40:N40"/>
    <mergeCell ref="M41:N41"/>
    <mergeCell ref="M42:N42"/>
    <mergeCell ref="M31:N31"/>
    <mergeCell ref="M23:N23"/>
    <mergeCell ref="M24:N24"/>
    <mergeCell ref="M25:N25"/>
    <mergeCell ref="M26:N26"/>
    <mergeCell ref="M27:N27"/>
    <mergeCell ref="M28:N28"/>
    <mergeCell ref="M29:N29"/>
    <mergeCell ref="M30:N30"/>
    <mergeCell ref="M22:N22"/>
    <mergeCell ref="M11:N11"/>
    <mergeCell ref="M12:N12"/>
    <mergeCell ref="M13:N13"/>
    <mergeCell ref="M14:N14"/>
    <mergeCell ref="M15:N15"/>
    <mergeCell ref="M16:N16"/>
    <mergeCell ref="M17:N17"/>
    <mergeCell ref="M18:N18"/>
    <mergeCell ref="M19:N19"/>
    <mergeCell ref="M20:N20"/>
    <mergeCell ref="M21:N21"/>
    <mergeCell ref="A7:N7"/>
    <mergeCell ref="A8:B8"/>
    <mergeCell ref="C8:L8"/>
    <mergeCell ref="M8:N8"/>
    <mergeCell ref="A9:A10"/>
    <mergeCell ref="B9:B10"/>
    <mergeCell ref="M9:N10"/>
    <mergeCell ref="HO3:IB3"/>
    <mergeCell ref="IC3:IP3"/>
    <mergeCell ref="IQ3:IT3"/>
    <mergeCell ref="A4:N4"/>
    <mergeCell ref="A5:N5"/>
    <mergeCell ref="GM3:GZ3"/>
    <mergeCell ref="HA3:HN3"/>
    <mergeCell ref="A6:N6"/>
    <mergeCell ref="EI3:EV3"/>
    <mergeCell ref="EW3:FJ3"/>
    <mergeCell ref="FK3:FX3"/>
    <mergeCell ref="FY3:GL3"/>
    <mergeCell ref="BC3:BP3"/>
    <mergeCell ref="BQ3:CD3"/>
    <mergeCell ref="CE3:CR3"/>
    <mergeCell ref="CS3:DF3"/>
    <mergeCell ref="DG3:DT3"/>
    <mergeCell ref="DU3:EH3"/>
    <mergeCell ref="AO3:BB3"/>
    <mergeCell ref="A1:N1"/>
    <mergeCell ref="A2:N2"/>
    <mergeCell ref="A3:N3"/>
    <mergeCell ref="O3:Z3"/>
    <mergeCell ref="AA3:AN3"/>
  </mergeCells>
  <printOptions horizontalCentered="1"/>
  <pageMargins left="0" right="0" top="0.19685039370078741" bottom="0" header="0.31496062992125984" footer="0.31496062992125984"/>
  <pageSetup paperSize="9" scale="70" orientation="landscape" r:id="rId1"/>
  <rowBreaks count="1" manualBreakCount="1">
    <brk id="35" max="1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10"/>
  <sheetViews>
    <sheetView tabSelected="1" view="pageBreakPreview" topLeftCell="A4" zoomScaleNormal="100" zoomScaleSheetLayoutView="100" workbookViewId="0">
      <selection activeCell="D70" sqref="D70"/>
    </sheetView>
  </sheetViews>
  <sheetFormatPr defaultColWidth="9" defaultRowHeight="23.25"/>
  <cols>
    <col min="1" max="1" width="5.625" style="23" customWidth="1"/>
    <col min="2" max="2" width="50.625" style="23" customWidth="1"/>
    <col min="3" max="3" width="1.625" style="20" customWidth="1"/>
    <col min="4" max="4" width="50.625" style="20" customWidth="1"/>
    <col min="5" max="5" width="5.625" style="20" customWidth="1"/>
    <col min="6" max="16384" width="9" style="20"/>
  </cols>
  <sheetData>
    <row r="1" spans="1:11" s="16" customFormat="1" ht="49.5" customHeight="1">
      <c r="A1" s="422"/>
      <c r="B1" s="422"/>
      <c r="C1" s="422"/>
      <c r="D1" s="422"/>
      <c r="E1" s="422"/>
      <c r="F1" s="15"/>
      <c r="G1" s="18"/>
      <c r="H1" s="18"/>
    </row>
    <row r="2" spans="1:11" ht="57.75" customHeight="1">
      <c r="A2" s="424" t="s">
        <v>279</v>
      </c>
      <c r="B2" s="424"/>
      <c r="C2" s="19"/>
      <c r="D2" s="418"/>
      <c r="E2" s="418"/>
      <c r="I2" s="19"/>
      <c r="J2" s="19"/>
      <c r="K2" s="19"/>
    </row>
    <row r="3" spans="1:11" ht="86.25" customHeight="1">
      <c r="A3" s="423" t="s">
        <v>476</v>
      </c>
      <c r="B3" s="423"/>
      <c r="D3" s="419" t="s">
        <v>482</v>
      </c>
      <c r="E3" s="419"/>
    </row>
    <row r="4" spans="1:11" ht="69" customHeight="1">
      <c r="A4" s="423" t="s">
        <v>477</v>
      </c>
      <c r="B4" s="423"/>
      <c r="D4" s="419" t="s">
        <v>484</v>
      </c>
      <c r="E4" s="419"/>
    </row>
    <row r="5" spans="1:11" ht="51" customHeight="1">
      <c r="A5" s="417" t="s">
        <v>478</v>
      </c>
      <c r="B5" s="417"/>
      <c r="D5" s="419" t="s">
        <v>483</v>
      </c>
      <c r="E5" s="419"/>
    </row>
    <row r="6" spans="1:11" ht="34.5" customHeight="1">
      <c r="A6" s="417" t="s">
        <v>195</v>
      </c>
      <c r="B6" s="417"/>
      <c r="C6" s="21"/>
      <c r="D6" s="419" t="s">
        <v>194</v>
      </c>
      <c r="E6" s="419"/>
    </row>
    <row r="7" spans="1:11" ht="99.75" customHeight="1">
      <c r="A7" s="416" t="s">
        <v>472</v>
      </c>
      <c r="B7" s="416"/>
      <c r="C7" s="7"/>
      <c r="D7" s="420" t="s">
        <v>473</v>
      </c>
      <c r="E7" s="421"/>
    </row>
    <row r="8" spans="1:11" ht="67.5" customHeight="1">
      <c r="A8" s="22"/>
    </row>
    <row r="9" spans="1:11" ht="67.5" customHeight="1">
      <c r="E9" s="17"/>
    </row>
    <row r="10" spans="1:11" ht="43.5" customHeight="1">
      <c r="A10" s="17"/>
      <c r="B10" s="17"/>
      <c r="D10" s="17"/>
    </row>
  </sheetData>
  <mergeCells count="13">
    <mergeCell ref="A1:E1"/>
    <mergeCell ref="D4:E4"/>
    <mergeCell ref="A3:B3"/>
    <mergeCell ref="A4:B4"/>
    <mergeCell ref="A2:B2"/>
    <mergeCell ref="D3:E3"/>
    <mergeCell ref="A7:B7"/>
    <mergeCell ref="A6:B6"/>
    <mergeCell ref="D2:E2"/>
    <mergeCell ref="A5:B5"/>
    <mergeCell ref="D5:E5"/>
    <mergeCell ref="D6:E6"/>
    <mergeCell ref="D7:E7"/>
  </mergeCells>
  <phoneticPr fontId="18" type="noConversion"/>
  <printOptions horizontalCentered="1" verticalCentered="1"/>
  <pageMargins left="0" right="0" top="0" bottom="0" header="0.3" footer="0.3"/>
  <pageSetup paperSize="9" orientation="landscape" r:id="rId1"/>
  <drawing r:id="rId2"/>
  <legacyDrawing r:id="rId3"/>
  <oleObjects>
    <mc:AlternateContent xmlns:mc="http://schemas.openxmlformats.org/markup-compatibility/2006">
      <mc:Choice Requires="x14">
        <oleObject progId="MSWordArt.2" shapeId="82947"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82947"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tabSelected="1" view="pageBreakPreview" topLeftCell="B22" zoomScale="120" zoomScaleNormal="100" zoomScaleSheetLayoutView="120" workbookViewId="0">
      <selection activeCell="D70" sqref="D70"/>
    </sheetView>
  </sheetViews>
  <sheetFormatPr defaultColWidth="9.125" defaultRowHeight="14.25"/>
  <cols>
    <col min="1" max="2" width="20.625" style="14" customWidth="1"/>
    <col min="3" max="3" width="9.375" style="7" customWidth="1"/>
    <col min="4" max="6" width="8.625" style="7" customWidth="1"/>
    <col min="7" max="7" width="11.5" style="7" customWidth="1"/>
    <col min="8" max="9" width="8.625" style="7" customWidth="1"/>
    <col min="10" max="11" width="20.5" style="7" customWidth="1"/>
    <col min="12" max="16384" width="9.125" style="7"/>
  </cols>
  <sheetData>
    <row r="1" spans="1:11" s="3" customFormat="1" ht="47.25" customHeight="1">
      <c r="A1" s="459"/>
      <c r="B1" s="459"/>
      <c r="C1" s="459"/>
      <c r="D1" s="459"/>
      <c r="E1" s="459"/>
      <c r="F1" s="459"/>
      <c r="G1" s="459"/>
      <c r="H1" s="459"/>
      <c r="I1" s="459"/>
      <c r="J1" s="459"/>
      <c r="K1" s="459"/>
    </row>
    <row r="2" spans="1:11" ht="16.5" customHeight="1">
      <c r="A2" s="460" t="s">
        <v>81</v>
      </c>
      <c r="B2" s="460"/>
      <c r="C2" s="460"/>
      <c r="D2" s="460"/>
      <c r="E2" s="460"/>
      <c r="F2" s="460"/>
      <c r="G2" s="460"/>
      <c r="H2" s="460"/>
      <c r="I2" s="460"/>
      <c r="J2" s="460"/>
      <c r="K2" s="460"/>
    </row>
    <row r="3" spans="1:11" ht="15.75" customHeight="1">
      <c r="A3" s="460" t="s">
        <v>103</v>
      </c>
      <c r="B3" s="460"/>
      <c r="C3" s="460"/>
      <c r="D3" s="460"/>
      <c r="E3" s="460"/>
      <c r="F3" s="460"/>
      <c r="G3" s="460"/>
      <c r="H3" s="460"/>
      <c r="I3" s="460"/>
      <c r="J3" s="460"/>
      <c r="K3" s="460"/>
    </row>
    <row r="4" spans="1:11" ht="15.75" customHeight="1">
      <c r="A4" s="458" t="s">
        <v>82</v>
      </c>
      <c r="B4" s="458"/>
      <c r="C4" s="458"/>
      <c r="D4" s="458"/>
      <c r="E4" s="458"/>
      <c r="F4" s="458"/>
      <c r="G4" s="458"/>
      <c r="H4" s="458"/>
      <c r="I4" s="458"/>
      <c r="J4" s="458"/>
      <c r="K4" s="458"/>
    </row>
    <row r="5" spans="1:11" ht="15.75" customHeight="1">
      <c r="A5" s="458" t="s">
        <v>83</v>
      </c>
      <c r="B5" s="458"/>
      <c r="C5" s="458"/>
      <c r="D5" s="458"/>
      <c r="E5" s="458"/>
      <c r="F5" s="458"/>
      <c r="G5" s="458"/>
      <c r="H5" s="458"/>
      <c r="I5" s="458"/>
      <c r="J5" s="458"/>
      <c r="K5" s="458"/>
    </row>
    <row r="6" spans="1:11" ht="18.75" customHeight="1">
      <c r="A6" s="356" t="s">
        <v>687</v>
      </c>
      <c r="B6" s="356"/>
      <c r="C6" s="465">
        <v>2016</v>
      </c>
      <c r="D6" s="465"/>
      <c r="E6" s="465"/>
      <c r="F6" s="465"/>
      <c r="G6" s="465"/>
      <c r="H6" s="465"/>
      <c r="I6" s="465"/>
      <c r="J6" s="65"/>
      <c r="K6" s="65" t="s">
        <v>225</v>
      </c>
    </row>
    <row r="7" spans="1:11" customFormat="1" ht="30.75" customHeight="1">
      <c r="A7" s="531" t="s">
        <v>211</v>
      </c>
      <c r="B7" s="531"/>
      <c r="C7" s="473" t="s">
        <v>85</v>
      </c>
      <c r="D7" s="473"/>
      <c r="E7" s="473" t="s">
        <v>86</v>
      </c>
      <c r="F7" s="473"/>
      <c r="G7" s="473" t="s">
        <v>87</v>
      </c>
      <c r="H7" s="473"/>
      <c r="I7" s="473"/>
      <c r="J7" s="534" t="s">
        <v>376</v>
      </c>
      <c r="K7" s="534"/>
    </row>
    <row r="8" spans="1:11" customFormat="1">
      <c r="A8" s="532"/>
      <c r="B8" s="532"/>
      <c r="C8" s="478" t="s">
        <v>88</v>
      </c>
      <c r="D8" s="478"/>
      <c r="E8" s="537" t="s">
        <v>131</v>
      </c>
      <c r="F8" s="537"/>
      <c r="G8" s="478" t="s">
        <v>89</v>
      </c>
      <c r="H8" s="478"/>
      <c r="I8" s="478"/>
      <c r="J8" s="535"/>
      <c r="K8" s="535"/>
    </row>
    <row r="9" spans="1:11" customFormat="1" ht="21" customHeight="1">
      <c r="A9" s="532"/>
      <c r="B9" s="532"/>
      <c r="C9" s="363" t="s">
        <v>90</v>
      </c>
      <c r="D9" s="363" t="s">
        <v>91</v>
      </c>
      <c r="E9" s="363" t="s">
        <v>193</v>
      </c>
      <c r="F9" s="363" t="s">
        <v>92</v>
      </c>
      <c r="G9" s="363" t="s">
        <v>205</v>
      </c>
      <c r="H9" s="363" t="s">
        <v>93</v>
      </c>
      <c r="I9" s="363" t="s">
        <v>94</v>
      </c>
      <c r="J9" s="535"/>
      <c r="K9" s="535"/>
    </row>
    <row r="10" spans="1:11" customFormat="1" ht="24.75" customHeight="1">
      <c r="A10" s="533"/>
      <c r="B10" s="533"/>
      <c r="C10" s="358" t="s">
        <v>95</v>
      </c>
      <c r="D10" s="358" t="s">
        <v>96</v>
      </c>
      <c r="E10" s="358" t="s">
        <v>97</v>
      </c>
      <c r="F10" s="358" t="s">
        <v>98</v>
      </c>
      <c r="G10" s="358" t="s">
        <v>208</v>
      </c>
      <c r="H10" s="358" t="s">
        <v>99</v>
      </c>
      <c r="I10" s="358" t="s">
        <v>100</v>
      </c>
      <c r="J10" s="536"/>
      <c r="K10" s="536"/>
    </row>
    <row r="11" spans="1:11" customFormat="1" ht="24" customHeight="1" thickBot="1">
      <c r="A11" s="538" t="s">
        <v>322</v>
      </c>
      <c r="B11" s="538">
        <v>618126</v>
      </c>
      <c r="C11" s="88">
        <v>160240</v>
      </c>
      <c r="D11" s="88">
        <v>0</v>
      </c>
      <c r="E11" s="88">
        <v>0</v>
      </c>
      <c r="F11" s="88">
        <v>0</v>
      </c>
      <c r="G11" s="87">
        <f t="shared" ref="G11:G26" si="0">SUM(H11:I11)</f>
        <v>90174</v>
      </c>
      <c r="H11" s="88">
        <v>1080</v>
      </c>
      <c r="I11" s="88">
        <v>89094</v>
      </c>
      <c r="J11" s="539" t="s">
        <v>302</v>
      </c>
      <c r="K11" s="539"/>
    </row>
    <row r="12" spans="1:11" customFormat="1" ht="24" customHeight="1" thickBot="1">
      <c r="A12" s="521" t="s">
        <v>323</v>
      </c>
      <c r="B12" s="521">
        <v>68993</v>
      </c>
      <c r="C12" s="90">
        <v>0</v>
      </c>
      <c r="D12" s="90">
        <v>771</v>
      </c>
      <c r="E12" s="90">
        <v>36</v>
      </c>
      <c r="F12" s="90">
        <v>12</v>
      </c>
      <c r="G12" s="89">
        <f t="shared" si="0"/>
        <v>289</v>
      </c>
      <c r="H12" s="90">
        <v>265</v>
      </c>
      <c r="I12" s="90">
        <v>24</v>
      </c>
      <c r="J12" s="540" t="s">
        <v>661</v>
      </c>
      <c r="K12" s="540"/>
    </row>
    <row r="13" spans="1:11" customFormat="1" ht="24" customHeight="1" thickBot="1">
      <c r="A13" s="538" t="s">
        <v>325</v>
      </c>
      <c r="B13" s="538">
        <v>1344597</v>
      </c>
      <c r="C13" s="88">
        <v>718967</v>
      </c>
      <c r="D13" s="88">
        <v>3331451</v>
      </c>
      <c r="E13" s="88">
        <v>341918</v>
      </c>
      <c r="F13" s="88">
        <v>458339</v>
      </c>
      <c r="G13" s="87">
        <f t="shared" si="0"/>
        <v>2629097</v>
      </c>
      <c r="H13" s="88">
        <v>2355428</v>
      </c>
      <c r="I13" s="88">
        <v>273669</v>
      </c>
      <c r="J13" s="539" t="s">
        <v>305</v>
      </c>
      <c r="K13" s="539"/>
    </row>
    <row r="14" spans="1:11" customFormat="1" ht="30" customHeight="1" thickBot="1">
      <c r="A14" s="521" t="s">
        <v>326</v>
      </c>
      <c r="B14" s="521">
        <v>2285465</v>
      </c>
      <c r="C14" s="90">
        <v>1328554</v>
      </c>
      <c r="D14" s="90">
        <v>40599</v>
      </c>
      <c r="E14" s="90">
        <v>108434</v>
      </c>
      <c r="F14" s="90">
        <v>71750</v>
      </c>
      <c r="G14" s="89">
        <f t="shared" si="0"/>
        <v>863273</v>
      </c>
      <c r="H14" s="90">
        <v>243944</v>
      </c>
      <c r="I14" s="90">
        <v>619329</v>
      </c>
      <c r="J14" s="540" t="s">
        <v>479</v>
      </c>
      <c r="K14" s="540"/>
    </row>
    <row r="15" spans="1:11" customFormat="1" ht="24" customHeight="1" thickBot="1">
      <c r="A15" s="538" t="s">
        <v>329</v>
      </c>
      <c r="B15" s="538">
        <v>1798806</v>
      </c>
      <c r="C15" s="88">
        <v>633620</v>
      </c>
      <c r="D15" s="88">
        <v>12315</v>
      </c>
      <c r="E15" s="88">
        <v>108471</v>
      </c>
      <c r="F15" s="88">
        <v>98409</v>
      </c>
      <c r="G15" s="87">
        <f t="shared" si="0"/>
        <v>315722</v>
      </c>
      <c r="H15" s="88">
        <v>161868</v>
      </c>
      <c r="I15" s="88">
        <v>153854</v>
      </c>
      <c r="J15" s="539" t="s">
        <v>330</v>
      </c>
      <c r="K15" s="539"/>
    </row>
    <row r="16" spans="1:11" customFormat="1" ht="24" customHeight="1" thickBot="1">
      <c r="A16" s="521" t="s">
        <v>660</v>
      </c>
      <c r="B16" s="521">
        <v>59440</v>
      </c>
      <c r="C16" s="90">
        <v>16143</v>
      </c>
      <c r="D16" s="90">
        <v>0</v>
      </c>
      <c r="E16" s="90">
        <v>1106</v>
      </c>
      <c r="F16" s="90">
        <v>1209</v>
      </c>
      <c r="G16" s="89">
        <f t="shared" si="0"/>
        <v>4132</v>
      </c>
      <c r="H16" s="90">
        <v>0</v>
      </c>
      <c r="I16" s="90">
        <v>4132</v>
      </c>
      <c r="J16" s="540" t="s">
        <v>332</v>
      </c>
      <c r="K16" s="540"/>
    </row>
    <row r="17" spans="1:11" customFormat="1" ht="24" customHeight="1" thickBot="1">
      <c r="A17" s="538" t="s">
        <v>333</v>
      </c>
      <c r="B17" s="538">
        <v>27745</v>
      </c>
      <c r="C17" s="88">
        <v>25848</v>
      </c>
      <c r="D17" s="88">
        <v>0</v>
      </c>
      <c r="E17" s="88">
        <v>43</v>
      </c>
      <c r="F17" s="88">
        <v>43</v>
      </c>
      <c r="G17" s="87">
        <f t="shared" si="0"/>
        <v>24720</v>
      </c>
      <c r="H17" s="88">
        <v>0</v>
      </c>
      <c r="I17" s="88">
        <v>24720</v>
      </c>
      <c r="J17" s="539" t="s">
        <v>304</v>
      </c>
      <c r="K17" s="539"/>
    </row>
    <row r="18" spans="1:11" customFormat="1" ht="24" customHeight="1" thickBot="1">
      <c r="A18" s="521" t="s">
        <v>334</v>
      </c>
      <c r="B18" s="521">
        <v>176278</v>
      </c>
      <c r="C18" s="90">
        <v>266350</v>
      </c>
      <c r="D18" s="90">
        <v>410436</v>
      </c>
      <c r="E18" s="90">
        <v>19131</v>
      </c>
      <c r="F18" s="90">
        <v>27725</v>
      </c>
      <c r="G18" s="89">
        <f t="shared" si="0"/>
        <v>198057</v>
      </c>
      <c r="H18" s="90">
        <v>101746</v>
      </c>
      <c r="I18" s="90">
        <v>96311</v>
      </c>
      <c r="J18" s="540" t="s">
        <v>335</v>
      </c>
      <c r="K18" s="540"/>
    </row>
    <row r="19" spans="1:11" customFormat="1" ht="24" customHeight="1" thickBot="1">
      <c r="A19" s="538" t="s">
        <v>336</v>
      </c>
      <c r="B19" s="538">
        <v>877516</v>
      </c>
      <c r="C19" s="88">
        <v>0</v>
      </c>
      <c r="D19" s="88">
        <v>0</v>
      </c>
      <c r="E19" s="88">
        <v>0</v>
      </c>
      <c r="F19" s="88">
        <v>0</v>
      </c>
      <c r="G19" s="87">
        <f t="shared" si="0"/>
        <v>501</v>
      </c>
      <c r="H19" s="88">
        <v>0</v>
      </c>
      <c r="I19" s="88">
        <v>501</v>
      </c>
      <c r="J19" s="539" t="s">
        <v>337</v>
      </c>
      <c r="K19" s="539"/>
    </row>
    <row r="20" spans="1:11" customFormat="1" ht="30" customHeight="1" thickBot="1">
      <c r="A20" s="521" t="s">
        <v>338</v>
      </c>
      <c r="B20" s="521">
        <v>828280</v>
      </c>
      <c r="C20" s="90">
        <v>657878</v>
      </c>
      <c r="D20" s="90">
        <v>12906</v>
      </c>
      <c r="E20" s="90">
        <v>154306</v>
      </c>
      <c r="F20" s="90">
        <v>134192</v>
      </c>
      <c r="G20" s="89">
        <f t="shared" si="0"/>
        <v>523898</v>
      </c>
      <c r="H20" s="90">
        <v>65932</v>
      </c>
      <c r="I20" s="90">
        <v>457966</v>
      </c>
      <c r="J20" s="540" t="s">
        <v>303</v>
      </c>
      <c r="K20" s="540"/>
    </row>
    <row r="21" spans="1:11" customFormat="1" ht="30" customHeight="1" thickBot="1">
      <c r="A21" s="538" t="s">
        <v>339</v>
      </c>
      <c r="B21" s="538">
        <v>359811</v>
      </c>
      <c r="C21" s="88">
        <v>27032</v>
      </c>
      <c r="D21" s="88">
        <v>49845</v>
      </c>
      <c r="E21" s="88">
        <v>4352</v>
      </c>
      <c r="F21" s="88">
        <v>3441</v>
      </c>
      <c r="G21" s="87">
        <f t="shared" si="0"/>
        <v>35643</v>
      </c>
      <c r="H21" s="88">
        <v>2183</v>
      </c>
      <c r="I21" s="88">
        <v>33460</v>
      </c>
      <c r="J21" s="539" t="s">
        <v>340</v>
      </c>
      <c r="K21" s="539"/>
    </row>
    <row r="22" spans="1:11" customFormat="1" ht="30" customHeight="1" thickBot="1">
      <c r="A22" s="521" t="s">
        <v>341</v>
      </c>
      <c r="B22" s="521">
        <v>1196972</v>
      </c>
      <c r="C22" s="90">
        <v>5068454</v>
      </c>
      <c r="D22" s="90">
        <v>203965</v>
      </c>
      <c r="E22" s="90">
        <v>1322423</v>
      </c>
      <c r="F22" s="90">
        <v>1259082</v>
      </c>
      <c r="G22" s="89">
        <f t="shared" si="0"/>
        <v>2505400</v>
      </c>
      <c r="H22" s="90">
        <v>2241314</v>
      </c>
      <c r="I22" s="90">
        <v>264086</v>
      </c>
      <c r="J22" s="540" t="s">
        <v>342</v>
      </c>
      <c r="K22" s="540"/>
    </row>
    <row r="23" spans="1:11" customFormat="1" ht="15" customHeight="1" thickBot="1">
      <c r="A23" s="538" t="s">
        <v>345</v>
      </c>
      <c r="B23" s="538">
        <v>265166</v>
      </c>
      <c r="C23" s="88">
        <v>244234</v>
      </c>
      <c r="D23" s="88">
        <v>595009</v>
      </c>
      <c r="E23" s="88">
        <v>555742</v>
      </c>
      <c r="F23" s="88">
        <v>522975</v>
      </c>
      <c r="G23" s="87">
        <f t="shared" si="0"/>
        <v>413516</v>
      </c>
      <c r="H23" s="88">
        <v>231615</v>
      </c>
      <c r="I23" s="88">
        <v>181901</v>
      </c>
      <c r="J23" s="539" t="s">
        <v>346</v>
      </c>
      <c r="K23" s="539"/>
    </row>
    <row r="24" spans="1:11" customFormat="1" ht="24" customHeight="1" thickBot="1">
      <c r="A24" s="521" t="s">
        <v>347</v>
      </c>
      <c r="B24" s="521">
        <v>1187387</v>
      </c>
      <c r="C24" s="90">
        <v>931458</v>
      </c>
      <c r="D24" s="90">
        <v>45183</v>
      </c>
      <c r="E24" s="90">
        <v>133493</v>
      </c>
      <c r="F24" s="90">
        <v>98343</v>
      </c>
      <c r="G24" s="89">
        <f t="shared" si="0"/>
        <v>519943</v>
      </c>
      <c r="H24" s="90">
        <v>288833</v>
      </c>
      <c r="I24" s="90">
        <v>231110</v>
      </c>
      <c r="J24" s="540" t="s">
        <v>348</v>
      </c>
      <c r="K24" s="540"/>
    </row>
    <row r="25" spans="1:11" customFormat="1" ht="30" customHeight="1" thickBot="1">
      <c r="A25" s="538" t="s">
        <v>349</v>
      </c>
      <c r="B25" s="538">
        <v>86228</v>
      </c>
      <c r="C25" s="88">
        <v>269537</v>
      </c>
      <c r="D25" s="88">
        <v>0</v>
      </c>
      <c r="E25" s="88">
        <v>3456</v>
      </c>
      <c r="F25" s="88">
        <v>4675</v>
      </c>
      <c r="G25" s="87">
        <f t="shared" si="0"/>
        <v>124026</v>
      </c>
      <c r="H25" s="88">
        <v>91871</v>
      </c>
      <c r="I25" s="88">
        <v>32155</v>
      </c>
      <c r="J25" s="539" t="s">
        <v>447</v>
      </c>
      <c r="K25" s="539"/>
    </row>
    <row r="26" spans="1:11" customFormat="1" ht="24" customHeight="1">
      <c r="A26" s="541" t="s">
        <v>350</v>
      </c>
      <c r="B26" s="541">
        <v>495303</v>
      </c>
      <c r="C26" s="334">
        <v>669090</v>
      </c>
      <c r="D26" s="334">
        <v>81107</v>
      </c>
      <c r="E26" s="334">
        <v>25879</v>
      </c>
      <c r="F26" s="334">
        <v>25271</v>
      </c>
      <c r="G26" s="335">
        <f t="shared" si="0"/>
        <v>546761</v>
      </c>
      <c r="H26" s="334">
        <v>477261</v>
      </c>
      <c r="I26" s="334">
        <v>69500</v>
      </c>
      <c r="J26" s="542" t="s">
        <v>351</v>
      </c>
      <c r="K26" s="542"/>
    </row>
    <row r="27" spans="1:11" customFormat="1" ht="33.75" customHeight="1">
      <c r="A27" s="510" t="s">
        <v>208</v>
      </c>
      <c r="B27" s="510"/>
      <c r="C27" s="101">
        <f t="shared" ref="C27:I27" si="1">SUM(C11:C26)</f>
        <v>11017405</v>
      </c>
      <c r="D27" s="101">
        <f t="shared" si="1"/>
        <v>4783587</v>
      </c>
      <c r="E27" s="101">
        <f t="shared" si="1"/>
        <v>2778790</v>
      </c>
      <c r="F27" s="101">
        <f t="shared" si="1"/>
        <v>2705466</v>
      </c>
      <c r="G27" s="101">
        <f t="shared" si="1"/>
        <v>8795152</v>
      </c>
      <c r="H27" s="101">
        <f t="shared" si="1"/>
        <v>6263340</v>
      </c>
      <c r="I27" s="101">
        <f t="shared" si="1"/>
        <v>2531812</v>
      </c>
      <c r="J27" s="511" t="s">
        <v>205</v>
      </c>
      <c r="K27" s="511"/>
    </row>
    <row r="29" spans="1:11">
      <c r="B29" s="7"/>
    </row>
  </sheetData>
  <mergeCells count="48">
    <mergeCell ref="A26:B26"/>
    <mergeCell ref="J26:K26"/>
    <mergeCell ref="A27:B27"/>
    <mergeCell ref="J27:K27"/>
    <mergeCell ref="A23:B23"/>
    <mergeCell ref="J23:K23"/>
    <mergeCell ref="A24:B24"/>
    <mergeCell ref="J24:K24"/>
    <mergeCell ref="A25:B25"/>
    <mergeCell ref="J25:K25"/>
    <mergeCell ref="A20:B20"/>
    <mergeCell ref="J20:K20"/>
    <mergeCell ref="A21:B21"/>
    <mergeCell ref="J21:K21"/>
    <mergeCell ref="A22:B22"/>
    <mergeCell ref="J22:K22"/>
    <mergeCell ref="A17:B17"/>
    <mergeCell ref="J17:K17"/>
    <mergeCell ref="A18:B18"/>
    <mergeCell ref="J18:K18"/>
    <mergeCell ref="A19:B19"/>
    <mergeCell ref="J19:K19"/>
    <mergeCell ref="A14:B14"/>
    <mergeCell ref="J14:K14"/>
    <mergeCell ref="A15:B15"/>
    <mergeCell ref="J15:K15"/>
    <mergeCell ref="A16:B16"/>
    <mergeCell ref="J16:K16"/>
    <mergeCell ref="A11:B11"/>
    <mergeCell ref="J11:K11"/>
    <mergeCell ref="A12:B12"/>
    <mergeCell ref="J12:K12"/>
    <mergeCell ref="A13:B13"/>
    <mergeCell ref="J13:K13"/>
    <mergeCell ref="A7:B10"/>
    <mergeCell ref="C7:D7"/>
    <mergeCell ref="E7:F7"/>
    <mergeCell ref="G7:I7"/>
    <mergeCell ref="J7:K10"/>
    <mergeCell ref="C8:D8"/>
    <mergeCell ref="E8:F8"/>
    <mergeCell ref="G8:I8"/>
    <mergeCell ref="C6:I6"/>
    <mergeCell ref="A1:K1"/>
    <mergeCell ref="A2:K2"/>
    <mergeCell ref="A3:K3"/>
    <mergeCell ref="A4:K4"/>
    <mergeCell ref="A5:K5"/>
  </mergeCells>
  <printOptions horizontalCentered="1" verticalCentered="1"/>
  <pageMargins left="0" right="0" top="0" bottom="0" header="0.3" footer="0.3"/>
  <pageSetup paperSize="9" scale="8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0"/>
  <sheetViews>
    <sheetView tabSelected="1" view="pageBreakPreview" zoomScaleNormal="100" zoomScaleSheetLayoutView="100" workbookViewId="0">
      <selection activeCell="D70" sqref="D70"/>
    </sheetView>
  </sheetViews>
  <sheetFormatPr defaultColWidth="9.125" defaultRowHeight="14.25"/>
  <cols>
    <col min="1" max="1" width="7.625" style="153" customWidth="1"/>
    <col min="2" max="2" width="20.625" style="85" customWidth="1"/>
    <col min="3" max="11" width="9.625" style="85" customWidth="1"/>
    <col min="12" max="12" width="20.625" style="85" customWidth="1"/>
    <col min="13" max="13" width="7.625" style="85" customWidth="1"/>
    <col min="14" max="16384" width="9.125" style="85"/>
  </cols>
  <sheetData>
    <row r="1" spans="1:14" s="151" customFormat="1" ht="47.25" customHeight="1">
      <c r="A1" s="544"/>
      <c r="B1" s="544"/>
      <c r="C1" s="544"/>
      <c r="D1" s="544"/>
      <c r="E1" s="544"/>
      <c r="F1" s="544"/>
      <c r="G1" s="544"/>
      <c r="H1" s="544"/>
      <c r="I1" s="544"/>
      <c r="J1" s="544"/>
      <c r="K1" s="544"/>
      <c r="L1" s="544"/>
      <c r="M1" s="544"/>
      <c r="N1" s="544"/>
    </row>
    <row r="2" spans="1:14" ht="18" customHeight="1">
      <c r="A2" s="545" t="s">
        <v>389</v>
      </c>
      <c r="B2" s="545"/>
      <c r="C2" s="545"/>
      <c r="D2" s="545"/>
      <c r="E2" s="545"/>
      <c r="F2" s="545"/>
      <c r="G2" s="545"/>
      <c r="H2" s="545"/>
      <c r="I2" s="545"/>
      <c r="J2" s="545"/>
      <c r="K2" s="545"/>
      <c r="L2" s="545"/>
      <c r="M2" s="545"/>
    </row>
    <row r="3" spans="1:14" ht="18" customHeight="1">
      <c r="A3" s="545" t="s">
        <v>103</v>
      </c>
      <c r="B3" s="545"/>
      <c r="C3" s="545"/>
      <c r="D3" s="545"/>
      <c r="E3" s="545"/>
      <c r="F3" s="545"/>
      <c r="G3" s="545"/>
      <c r="H3" s="545"/>
      <c r="I3" s="545"/>
      <c r="J3" s="545"/>
      <c r="K3" s="545"/>
      <c r="L3" s="545"/>
      <c r="M3" s="545"/>
    </row>
    <row r="4" spans="1:14" ht="18" customHeight="1">
      <c r="A4" s="545" t="s">
        <v>672</v>
      </c>
      <c r="B4" s="545"/>
      <c r="C4" s="545"/>
      <c r="D4" s="545"/>
      <c r="E4" s="545"/>
      <c r="F4" s="545"/>
      <c r="G4" s="545"/>
      <c r="H4" s="545"/>
      <c r="I4" s="545"/>
      <c r="J4" s="545"/>
      <c r="K4" s="545"/>
      <c r="L4" s="545"/>
      <c r="M4" s="545"/>
    </row>
    <row r="5" spans="1:14" ht="15.75" customHeight="1">
      <c r="A5" s="543" t="s">
        <v>390</v>
      </c>
      <c r="B5" s="543"/>
      <c r="C5" s="543"/>
      <c r="D5" s="543"/>
      <c r="E5" s="543"/>
      <c r="F5" s="543"/>
      <c r="G5" s="543"/>
      <c r="H5" s="543"/>
      <c r="I5" s="543"/>
      <c r="J5" s="543"/>
      <c r="K5" s="543"/>
      <c r="L5" s="543"/>
      <c r="M5" s="543"/>
    </row>
    <row r="6" spans="1:14" ht="15.75" customHeight="1">
      <c r="A6" s="543" t="s">
        <v>418</v>
      </c>
      <c r="B6" s="543"/>
      <c r="C6" s="543"/>
      <c r="D6" s="543"/>
      <c r="E6" s="543"/>
      <c r="F6" s="543"/>
      <c r="G6" s="543"/>
      <c r="H6" s="543"/>
      <c r="I6" s="543"/>
      <c r="J6" s="543"/>
      <c r="K6" s="543"/>
      <c r="L6" s="543"/>
      <c r="M6" s="543"/>
    </row>
    <row r="7" spans="1:14" ht="15.75" customHeight="1">
      <c r="A7" s="543" t="s">
        <v>673</v>
      </c>
      <c r="B7" s="543"/>
      <c r="C7" s="543"/>
      <c r="D7" s="543"/>
      <c r="E7" s="543"/>
      <c r="F7" s="543"/>
      <c r="G7" s="543"/>
      <c r="H7" s="543"/>
      <c r="I7" s="543"/>
      <c r="J7" s="543"/>
      <c r="K7" s="543"/>
      <c r="L7" s="543"/>
      <c r="M7" s="543"/>
    </row>
    <row r="8" spans="1:14" ht="16.5" customHeight="1">
      <c r="A8" s="546" t="s">
        <v>688</v>
      </c>
      <c r="B8" s="546"/>
      <c r="C8" s="547">
        <v>2016</v>
      </c>
      <c r="D8" s="547"/>
      <c r="E8" s="547"/>
      <c r="F8" s="547"/>
      <c r="G8" s="547"/>
      <c r="H8" s="547"/>
      <c r="I8" s="547"/>
      <c r="J8" s="547"/>
      <c r="K8" s="547"/>
      <c r="L8" s="548" t="s">
        <v>47</v>
      </c>
      <c r="M8" s="548"/>
    </row>
    <row r="9" spans="1:14" s="152" customFormat="1" ht="21.75" customHeight="1">
      <c r="A9" s="549" t="s">
        <v>468</v>
      </c>
      <c r="B9" s="552" t="s">
        <v>211</v>
      </c>
      <c r="C9" s="555" t="s">
        <v>371</v>
      </c>
      <c r="D9" s="555" t="s">
        <v>372</v>
      </c>
      <c r="E9" s="555" t="s">
        <v>373</v>
      </c>
      <c r="F9" s="555" t="s">
        <v>374</v>
      </c>
      <c r="G9" s="555"/>
      <c r="H9" s="555"/>
      <c r="I9" s="555" t="s">
        <v>375</v>
      </c>
      <c r="J9" s="555"/>
      <c r="K9" s="555"/>
      <c r="L9" s="559" t="s">
        <v>376</v>
      </c>
      <c r="M9" s="559"/>
    </row>
    <row r="10" spans="1:14" s="152" customFormat="1" ht="21.75" customHeight="1">
      <c r="A10" s="550"/>
      <c r="B10" s="553"/>
      <c r="C10" s="556"/>
      <c r="D10" s="556"/>
      <c r="E10" s="556"/>
      <c r="F10" s="562" t="s">
        <v>377</v>
      </c>
      <c r="G10" s="562"/>
      <c r="H10" s="562"/>
      <c r="I10" s="562" t="s">
        <v>378</v>
      </c>
      <c r="J10" s="562"/>
      <c r="K10" s="562"/>
      <c r="L10" s="560"/>
      <c r="M10" s="560"/>
    </row>
    <row r="11" spans="1:14" s="152" customFormat="1" ht="21.75" customHeight="1">
      <c r="A11" s="550"/>
      <c r="B11" s="553"/>
      <c r="C11" s="563" t="s">
        <v>379</v>
      </c>
      <c r="D11" s="563" t="s">
        <v>128</v>
      </c>
      <c r="E11" s="563" t="s">
        <v>380</v>
      </c>
      <c r="F11" s="364" t="s">
        <v>205</v>
      </c>
      <c r="G11" s="364" t="s">
        <v>381</v>
      </c>
      <c r="H11" s="364" t="s">
        <v>382</v>
      </c>
      <c r="I11" s="364" t="s">
        <v>205</v>
      </c>
      <c r="J11" s="364" t="s">
        <v>383</v>
      </c>
      <c r="K11" s="364" t="s">
        <v>384</v>
      </c>
      <c r="L11" s="560"/>
      <c r="M11" s="560"/>
    </row>
    <row r="12" spans="1:14" s="152" customFormat="1" ht="21.75" customHeight="1">
      <c r="A12" s="551"/>
      <c r="B12" s="554"/>
      <c r="C12" s="564"/>
      <c r="D12" s="564"/>
      <c r="E12" s="564"/>
      <c r="F12" s="357" t="s">
        <v>208</v>
      </c>
      <c r="G12" s="357" t="s">
        <v>385</v>
      </c>
      <c r="H12" s="357" t="s">
        <v>386</v>
      </c>
      <c r="I12" s="357" t="s">
        <v>208</v>
      </c>
      <c r="J12" s="357" t="s">
        <v>387</v>
      </c>
      <c r="K12" s="357" t="s">
        <v>388</v>
      </c>
      <c r="L12" s="561"/>
      <c r="M12" s="561"/>
    </row>
    <row r="13" spans="1:14" s="152" customFormat="1" ht="58.5" customHeight="1" thickBot="1">
      <c r="A13" s="54">
        <v>45</v>
      </c>
      <c r="B13" s="58" t="s">
        <v>547</v>
      </c>
      <c r="C13" s="94">
        <f>E13-D13</f>
        <v>273967</v>
      </c>
      <c r="D13" s="75">
        <v>8593</v>
      </c>
      <c r="E13" s="94">
        <v>282560</v>
      </c>
      <c r="F13" s="94">
        <f>SUM(G13:H13)</f>
        <v>73232</v>
      </c>
      <c r="G13" s="75">
        <v>62893</v>
      </c>
      <c r="H13" s="75">
        <v>10339</v>
      </c>
      <c r="I13" s="94">
        <f>SUM(J13:K13)</f>
        <v>355792</v>
      </c>
      <c r="J13" s="75">
        <v>102541</v>
      </c>
      <c r="K13" s="75">
        <v>253251</v>
      </c>
      <c r="L13" s="479" t="s">
        <v>552</v>
      </c>
      <c r="M13" s="479"/>
    </row>
    <row r="14" spans="1:14" s="152" customFormat="1" ht="58.5" customHeight="1" thickTop="1" thickBot="1">
      <c r="A14" s="56">
        <v>46</v>
      </c>
      <c r="B14" s="59" t="s">
        <v>548</v>
      </c>
      <c r="C14" s="95">
        <f>E14-D14</f>
        <v>919136</v>
      </c>
      <c r="D14" s="76">
        <v>5043</v>
      </c>
      <c r="E14" s="95">
        <v>924179</v>
      </c>
      <c r="F14" s="95">
        <f>SUM(G14:H14)</f>
        <v>81295</v>
      </c>
      <c r="G14" s="76">
        <v>64200</v>
      </c>
      <c r="H14" s="76">
        <v>17095</v>
      </c>
      <c r="I14" s="95">
        <f>SUM(J14:K14)</f>
        <v>1005474</v>
      </c>
      <c r="J14" s="76">
        <v>59157</v>
      </c>
      <c r="K14" s="76">
        <v>946317</v>
      </c>
      <c r="L14" s="457" t="s">
        <v>551</v>
      </c>
      <c r="M14" s="457"/>
    </row>
    <row r="15" spans="1:14" s="152" customFormat="1" ht="58.5" customHeight="1" thickTop="1">
      <c r="A15" s="55">
        <v>47</v>
      </c>
      <c r="B15" s="68" t="s">
        <v>549</v>
      </c>
      <c r="C15" s="238">
        <f>E15-D15</f>
        <v>4992367</v>
      </c>
      <c r="D15" s="239">
        <v>294512</v>
      </c>
      <c r="E15" s="238">
        <v>5286879</v>
      </c>
      <c r="F15" s="238">
        <f>SUM(G15:H15)</f>
        <v>1161072</v>
      </c>
      <c r="G15" s="239">
        <v>1009279</v>
      </c>
      <c r="H15" s="239">
        <v>151793</v>
      </c>
      <c r="I15" s="238">
        <f>SUM(J15:K15)</f>
        <v>6447951</v>
      </c>
      <c r="J15" s="239">
        <v>668360</v>
      </c>
      <c r="K15" s="239">
        <v>5779591</v>
      </c>
      <c r="L15" s="461" t="s">
        <v>550</v>
      </c>
      <c r="M15" s="461"/>
    </row>
    <row r="16" spans="1:14" s="152" customFormat="1" ht="58.5" customHeight="1">
      <c r="A16" s="565" t="s">
        <v>208</v>
      </c>
      <c r="B16" s="565"/>
      <c r="C16" s="96">
        <f>E16-D16</f>
        <v>6185470</v>
      </c>
      <c r="D16" s="96">
        <f t="shared" ref="D16:K16" si="0">SUM(D13:D15)</f>
        <v>308148</v>
      </c>
      <c r="E16" s="96">
        <f t="shared" si="0"/>
        <v>6493618</v>
      </c>
      <c r="F16" s="96">
        <f t="shared" si="0"/>
        <v>1315599</v>
      </c>
      <c r="G16" s="96">
        <f t="shared" si="0"/>
        <v>1136372</v>
      </c>
      <c r="H16" s="96">
        <f t="shared" si="0"/>
        <v>179227</v>
      </c>
      <c r="I16" s="96">
        <f t="shared" si="0"/>
        <v>7809217</v>
      </c>
      <c r="J16" s="96">
        <f t="shared" si="0"/>
        <v>830058</v>
      </c>
      <c r="K16" s="96">
        <f t="shared" si="0"/>
        <v>6979159</v>
      </c>
      <c r="L16" s="566" t="s">
        <v>205</v>
      </c>
      <c r="M16" s="566"/>
    </row>
    <row r="17" spans="1:13" ht="15" customHeight="1">
      <c r="A17" s="557"/>
      <c r="B17" s="557"/>
      <c r="C17" s="557"/>
      <c r="D17" s="557"/>
      <c r="E17" s="557"/>
      <c r="F17" s="557"/>
      <c r="H17" s="558" t="s">
        <v>405</v>
      </c>
      <c r="I17" s="558"/>
      <c r="J17" s="558"/>
      <c r="K17" s="558"/>
      <c r="L17" s="558"/>
      <c r="M17" s="558"/>
    </row>
    <row r="19" spans="1:13">
      <c r="F19" s="190"/>
    </row>
    <row r="20" spans="1:13">
      <c r="C20" s="190"/>
    </row>
  </sheetData>
  <mergeCells count="30">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 ref="A7:M7"/>
    <mergeCell ref="A8:B8"/>
    <mergeCell ref="C8:K8"/>
    <mergeCell ref="L8:M8"/>
    <mergeCell ref="A9:A12"/>
    <mergeCell ref="B9:B12"/>
    <mergeCell ref="C9:C10"/>
    <mergeCell ref="D9:D10"/>
    <mergeCell ref="E9:E10"/>
    <mergeCell ref="F9:H9"/>
    <mergeCell ref="A6:M6"/>
    <mergeCell ref="A1:N1"/>
    <mergeCell ref="A2:M2"/>
    <mergeCell ref="A3:M3"/>
    <mergeCell ref="A4:M4"/>
    <mergeCell ref="A5:M5"/>
  </mergeCells>
  <printOptions horizontalCentered="1" verticalCentered="1"/>
  <pageMargins left="0" right="0" top="0" bottom="0" header="0.31496062992125984" footer="0.31496062992125984"/>
  <pageSetup paperSize="9" scale="9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63"/>
  <sheetViews>
    <sheetView tabSelected="1" view="pageBreakPreview" topLeftCell="A52" zoomScale="110" zoomScaleNormal="100" zoomScaleSheetLayoutView="110" workbookViewId="0">
      <selection activeCell="D70" sqref="D70"/>
    </sheetView>
  </sheetViews>
  <sheetFormatPr defaultColWidth="9.125" defaultRowHeight="14.25"/>
  <cols>
    <col min="1" max="1" width="5.75" style="14" customWidth="1"/>
    <col min="2" max="2" width="40.75" style="7" customWidth="1"/>
    <col min="3" max="11" width="8.75" style="7" customWidth="1"/>
    <col min="12" max="12" width="40.75" style="7" customWidth="1"/>
    <col min="13" max="13" width="5.75" style="7" customWidth="1"/>
    <col min="14" max="16384" width="9.125" style="7"/>
  </cols>
  <sheetData>
    <row r="1" spans="1:14" s="3" customFormat="1" ht="47.25" customHeight="1">
      <c r="A1" s="459"/>
      <c r="B1" s="459"/>
      <c r="C1" s="459"/>
      <c r="D1" s="459"/>
      <c r="E1" s="459"/>
      <c r="F1" s="459"/>
      <c r="G1" s="459"/>
      <c r="H1" s="459"/>
      <c r="I1" s="459"/>
      <c r="J1" s="459"/>
      <c r="K1" s="459"/>
      <c r="L1" s="459"/>
      <c r="M1" s="459"/>
      <c r="N1" s="459"/>
    </row>
    <row r="2" spans="1:14" ht="18" customHeight="1">
      <c r="A2" s="460" t="s">
        <v>389</v>
      </c>
      <c r="B2" s="460"/>
      <c r="C2" s="460"/>
      <c r="D2" s="460"/>
      <c r="E2" s="460"/>
      <c r="F2" s="460"/>
      <c r="G2" s="460"/>
      <c r="H2" s="460"/>
      <c r="I2" s="460"/>
      <c r="J2" s="460"/>
      <c r="K2" s="460"/>
      <c r="L2" s="460"/>
      <c r="M2" s="460"/>
    </row>
    <row r="3" spans="1:14" ht="18" customHeight="1">
      <c r="A3" s="460" t="s">
        <v>103</v>
      </c>
      <c r="B3" s="460"/>
      <c r="C3" s="460"/>
      <c r="D3" s="460"/>
      <c r="E3" s="460"/>
      <c r="F3" s="460"/>
      <c r="G3" s="460"/>
      <c r="H3" s="460"/>
      <c r="I3" s="460"/>
      <c r="J3" s="460"/>
      <c r="K3" s="460"/>
      <c r="L3" s="460"/>
      <c r="M3" s="460"/>
    </row>
    <row r="4" spans="1:14" ht="18" customHeight="1">
      <c r="A4" s="460" t="s">
        <v>674</v>
      </c>
      <c r="B4" s="460"/>
      <c r="C4" s="460"/>
      <c r="D4" s="460"/>
      <c r="E4" s="460"/>
      <c r="F4" s="460"/>
      <c r="G4" s="460"/>
      <c r="H4" s="460"/>
      <c r="I4" s="460"/>
      <c r="J4" s="460"/>
      <c r="K4" s="460"/>
      <c r="L4" s="460"/>
      <c r="M4" s="460"/>
    </row>
    <row r="5" spans="1:14" ht="15.75" customHeight="1">
      <c r="A5" s="458" t="s">
        <v>390</v>
      </c>
      <c r="B5" s="458"/>
      <c r="C5" s="458"/>
      <c r="D5" s="458"/>
      <c r="E5" s="458"/>
      <c r="F5" s="458"/>
      <c r="G5" s="458"/>
      <c r="H5" s="458"/>
      <c r="I5" s="458"/>
      <c r="J5" s="458"/>
      <c r="K5" s="458"/>
      <c r="L5" s="458"/>
      <c r="M5" s="458"/>
    </row>
    <row r="6" spans="1:14" ht="15.75" customHeight="1">
      <c r="A6" s="458" t="s">
        <v>427</v>
      </c>
      <c r="B6" s="458"/>
      <c r="C6" s="458"/>
      <c r="D6" s="458"/>
      <c r="E6" s="458"/>
      <c r="F6" s="458"/>
      <c r="G6" s="458"/>
      <c r="H6" s="458"/>
      <c r="I6" s="458"/>
      <c r="J6" s="458"/>
      <c r="K6" s="458"/>
      <c r="L6" s="458"/>
      <c r="M6" s="458"/>
    </row>
    <row r="7" spans="1:14" ht="15.75" customHeight="1">
      <c r="A7" s="458" t="s">
        <v>675</v>
      </c>
      <c r="B7" s="458"/>
      <c r="C7" s="458"/>
      <c r="D7" s="458"/>
      <c r="E7" s="458"/>
      <c r="F7" s="458"/>
      <c r="G7" s="458"/>
      <c r="H7" s="458"/>
      <c r="I7" s="458"/>
      <c r="J7" s="458"/>
      <c r="K7" s="458"/>
      <c r="L7" s="458"/>
      <c r="M7" s="458"/>
    </row>
    <row r="8" spans="1:14" ht="23.25" customHeight="1">
      <c r="A8" s="464" t="s">
        <v>689</v>
      </c>
      <c r="B8" s="464"/>
      <c r="C8" s="465">
        <v>2016</v>
      </c>
      <c r="D8" s="465"/>
      <c r="E8" s="465"/>
      <c r="F8" s="465"/>
      <c r="G8" s="465"/>
      <c r="H8" s="465"/>
      <c r="I8" s="465"/>
      <c r="J8" s="465"/>
      <c r="K8" s="465"/>
      <c r="L8" s="466" t="s">
        <v>48</v>
      </c>
      <c r="M8" s="466"/>
    </row>
    <row r="9" spans="1:14" s="5" customFormat="1" ht="21.75" customHeight="1">
      <c r="A9" s="567" t="s">
        <v>448</v>
      </c>
      <c r="B9" s="570" t="s">
        <v>211</v>
      </c>
      <c r="C9" s="555" t="s">
        <v>371</v>
      </c>
      <c r="D9" s="555" t="s">
        <v>372</v>
      </c>
      <c r="E9" s="555" t="s">
        <v>373</v>
      </c>
      <c r="F9" s="555" t="s">
        <v>374</v>
      </c>
      <c r="G9" s="555"/>
      <c r="H9" s="555"/>
      <c r="I9" s="555" t="s">
        <v>375</v>
      </c>
      <c r="J9" s="555"/>
      <c r="K9" s="555"/>
      <c r="L9" s="573" t="s">
        <v>376</v>
      </c>
      <c r="M9" s="573"/>
    </row>
    <row r="10" spans="1:14" s="5" customFormat="1" ht="21.75" customHeight="1">
      <c r="A10" s="568"/>
      <c r="B10" s="571"/>
      <c r="C10" s="556"/>
      <c r="D10" s="556"/>
      <c r="E10" s="556"/>
      <c r="F10" s="564" t="s">
        <v>377</v>
      </c>
      <c r="G10" s="564"/>
      <c r="H10" s="564"/>
      <c r="I10" s="564" t="s">
        <v>378</v>
      </c>
      <c r="J10" s="564"/>
      <c r="K10" s="564"/>
      <c r="L10" s="574"/>
      <c r="M10" s="574"/>
    </row>
    <row r="11" spans="1:14" s="5" customFormat="1" ht="21.75" customHeight="1">
      <c r="A11" s="568"/>
      <c r="B11" s="571"/>
      <c r="C11" s="563" t="s">
        <v>379</v>
      </c>
      <c r="D11" s="563" t="s">
        <v>128</v>
      </c>
      <c r="E11" s="563" t="s">
        <v>380</v>
      </c>
      <c r="F11" s="364" t="s">
        <v>205</v>
      </c>
      <c r="G11" s="364" t="s">
        <v>381</v>
      </c>
      <c r="H11" s="364" t="s">
        <v>382</v>
      </c>
      <c r="I11" s="364" t="s">
        <v>205</v>
      </c>
      <c r="J11" s="364" t="s">
        <v>383</v>
      </c>
      <c r="K11" s="364" t="s">
        <v>384</v>
      </c>
      <c r="L11" s="574"/>
      <c r="M11" s="574"/>
    </row>
    <row r="12" spans="1:14" s="5" customFormat="1" ht="21.75" customHeight="1">
      <c r="A12" s="569"/>
      <c r="B12" s="572"/>
      <c r="C12" s="564"/>
      <c r="D12" s="564"/>
      <c r="E12" s="564"/>
      <c r="F12" s="357" t="s">
        <v>208</v>
      </c>
      <c r="G12" s="357" t="s">
        <v>385</v>
      </c>
      <c r="H12" s="357" t="s">
        <v>386</v>
      </c>
      <c r="I12" s="357" t="s">
        <v>208</v>
      </c>
      <c r="J12" s="357" t="s">
        <v>387</v>
      </c>
      <c r="K12" s="357" t="s">
        <v>388</v>
      </c>
      <c r="L12" s="575"/>
      <c r="M12" s="575"/>
    </row>
    <row r="13" spans="1:14" customFormat="1" ht="18.75" thickBot="1">
      <c r="A13" s="234">
        <v>4511</v>
      </c>
      <c r="B13" s="229" t="s">
        <v>573</v>
      </c>
      <c r="C13" s="328">
        <f t="shared" ref="C13:C62" si="0">E13-D13</f>
        <v>3435</v>
      </c>
      <c r="D13" s="329">
        <v>213</v>
      </c>
      <c r="E13" s="328">
        <f t="shared" ref="E13:E62" si="1">I13-F13</f>
        <v>3648</v>
      </c>
      <c r="F13" s="328">
        <f t="shared" ref="F13:F62" si="2">SUM(G13:H13)</f>
        <v>3156</v>
      </c>
      <c r="G13" s="245">
        <v>2830</v>
      </c>
      <c r="H13" s="245">
        <v>326</v>
      </c>
      <c r="I13" s="328">
        <f t="shared" ref="I13:I62" si="3">SUM(J13:K13)</f>
        <v>6804</v>
      </c>
      <c r="J13" s="245">
        <v>5184</v>
      </c>
      <c r="K13" s="245">
        <v>1620</v>
      </c>
      <c r="L13" s="490" t="s">
        <v>572</v>
      </c>
      <c r="M13" s="490"/>
    </row>
    <row r="14" spans="1:14" customFormat="1" ht="19.5" thickTop="1" thickBot="1">
      <c r="A14" s="232">
        <v>4512</v>
      </c>
      <c r="B14" s="99" t="s">
        <v>574</v>
      </c>
      <c r="C14" s="330">
        <f t="shared" si="0"/>
        <v>133748</v>
      </c>
      <c r="D14" s="331">
        <v>6512</v>
      </c>
      <c r="E14" s="330">
        <f t="shared" si="1"/>
        <v>140260</v>
      </c>
      <c r="F14" s="330">
        <f t="shared" si="2"/>
        <v>23014</v>
      </c>
      <c r="G14" s="247">
        <v>21289</v>
      </c>
      <c r="H14" s="247">
        <v>1725</v>
      </c>
      <c r="I14" s="330">
        <f t="shared" si="3"/>
        <v>163274</v>
      </c>
      <c r="J14" s="247">
        <v>94828</v>
      </c>
      <c r="K14" s="247">
        <v>68446</v>
      </c>
      <c r="L14" s="487" t="s">
        <v>575</v>
      </c>
      <c r="M14" s="487"/>
    </row>
    <row r="15" spans="1:14" customFormat="1" ht="19.5" thickTop="1" thickBot="1">
      <c r="A15" s="231">
        <v>4531</v>
      </c>
      <c r="B15" s="63" t="s">
        <v>576</v>
      </c>
      <c r="C15" s="328">
        <f t="shared" si="0"/>
        <v>131442</v>
      </c>
      <c r="D15" s="329">
        <v>1768</v>
      </c>
      <c r="E15" s="328">
        <f t="shared" si="1"/>
        <v>133210</v>
      </c>
      <c r="F15" s="328">
        <f t="shared" si="2"/>
        <v>45285</v>
      </c>
      <c r="G15" s="249">
        <v>37354</v>
      </c>
      <c r="H15" s="249">
        <v>7931</v>
      </c>
      <c r="I15" s="328">
        <f t="shared" si="3"/>
        <v>178495</v>
      </c>
      <c r="J15" s="249">
        <v>964</v>
      </c>
      <c r="K15" s="249">
        <v>177531</v>
      </c>
      <c r="L15" s="486" t="s">
        <v>622</v>
      </c>
      <c r="M15" s="486"/>
    </row>
    <row r="16" spans="1:14" customFormat="1" ht="15.75" thickTop="1" thickBot="1">
      <c r="A16" s="232">
        <v>4532</v>
      </c>
      <c r="B16" s="99" t="s">
        <v>577</v>
      </c>
      <c r="C16" s="330">
        <f t="shared" si="0"/>
        <v>4980</v>
      </c>
      <c r="D16" s="331">
        <v>93</v>
      </c>
      <c r="E16" s="330">
        <f t="shared" si="1"/>
        <v>5073</v>
      </c>
      <c r="F16" s="330">
        <f t="shared" si="2"/>
        <v>1547</v>
      </c>
      <c r="G16" s="247">
        <v>1197</v>
      </c>
      <c r="H16" s="247">
        <v>350</v>
      </c>
      <c r="I16" s="330">
        <f t="shared" si="3"/>
        <v>6620</v>
      </c>
      <c r="J16" s="247">
        <v>1565</v>
      </c>
      <c r="K16" s="247">
        <v>5055</v>
      </c>
      <c r="L16" s="487" t="s">
        <v>621</v>
      </c>
      <c r="M16" s="487"/>
    </row>
    <row r="17" spans="1:13" customFormat="1" ht="19.5" thickTop="1" thickBot="1">
      <c r="A17" s="231">
        <v>4539</v>
      </c>
      <c r="B17" s="63" t="s">
        <v>578</v>
      </c>
      <c r="C17" s="328">
        <f t="shared" si="0"/>
        <v>360</v>
      </c>
      <c r="D17" s="329">
        <v>8</v>
      </c>
      <c r="E17" s="328">
        <f t="shared" si="1"/>
        <v>368</v>
      </c>
      <c r="F17" s="328">
        <f t="shared" si="2"/>
        <v>231</v>
      </c>
      <c r="G17" s="249">
        <v>224</v>
      </c>
      <c r="H17" s="249">
        <v>7</v>
      </c>
      <c r="I17" s="328">
        <f t="shared" si="3"/>
        <v>599</v>
      </c>
      <c r="J17" s="249">
        <v>0</v>
      </c>
      <c r="K17" s="249">
        <v>599</v>
      </c>
      <c r="L17" s="486" t="s">
        <v>620</v>
      </c>
      <c r="M17" s="486"/>
    </row>
    <row r="18" spans="1:13" customFormat="1" ht="15.75" thickTop="1" thickBot="1">
      <c r="A18" s="232">
        <v>4610</v>
      </c>
      <c r="B18" s="99" t="s">
        <v>553</v>
      </c>
      <c r="C18" s="330">
        <f t="shared" si="0"/>
        <v>5228</v>
      </c>
      <c r="D18" s="331">
        <v>82</v>
      </c>
      <c r="E18" s="330">
        <f t="shared" si="1"/>
        <v>5310</v>
      </c>
      <c r="F18" s="330">
        <f t="shared" si="2"/>
        <v>271</v>
      </c>
      <c r="G18" s="247">
        <v>206</v>
      </c>
      <c r="H18" s="247">
        <v>65</v>
      </c>
      <c r="I18" s="330">
        <f t="shared" si="3"/>
        <v>5581</v>
      </c>
      <c r="J18" s="247">
        <v>3100</v>
      </c>
      <c r="K18" s="247">
        <v>2481</v>
      </c>
      <c r="L18" s="487" t="s">
        <v>562</v>
      </c>
      <c r="M18" s="487"/>
    </row>
    <row r="19" spans="1:13" customFormat="1" ht="15.75" thickTop="1" thickBot="1">
      <c r="A19" s="231">
        <v>4620</v>
      </c>
      <c r="B19" s="63" t="s">
        <v>579</v>
      </c>
      <c r="C19" s="328">
        <f t="shared" si="0"/>
        <v>39674</v>
      </c>
      <c r="D19" s="329">
        <v>1334</v>
      </c>
      <c r="E19" s="328">
        <f t="shared" si="1"/>
        <v>41008</v>
      </c>
      <c r="F19" s="328">
        <f t="shared" si="2"/>
        <v>11550</v>
      </c>
      <c r="G19" s="249">
        <v>9675</v>
      </c>
      <c r="H19" s="249">
        <v>1875</v>
      </c>
      <c r="I19" s="328">
        <f t="shared" si="3"/>
        <v>52558</v>
      </c>
      <c r="J19" s="249">
        <v>11904</v>
      </c>
      <c r="K19" s="249">
        <v>40654</v>
      </c>
      <c r="L19" s="486" t="s">
        <v>619</v>
      </c>
      <c r="M19" s="486"/>
    </row>
    <row r="20" spans="1:13" customFormat="1" ht="15.75" thickTop="1" thickBot="1">
      <c r="A20" s="232">
        <v>4631</v>
      </c>
      <c r="B20" s="99" t="s">
        <v>554</v>
      </c>
      <c r="C20" s="330">
        <f t="shared" si="0"/>
        <v>1082</v>
      </c>
      <c r="D20" s="331">
        <v>28</v>
      </c>
      <c r="E20" s="330">
        <f t="shared" si="1"/>
        <v>1110</v>
      </c>
      <c r="F20" s="330">
        <f t="shared" si="2"/>
        <v>90</v>
      </c>
      <c r="G20" s="247">
        <v>65</v>
      </c>
      <c r="H20" s="247">
        <v>25</v>
      </c>
      <c r="I20" s="330">
        <f t="shared" si="3"/>
        <v>1200</v>
      </c>
      <c r="J20" s="247">
        <v>0</v>
      </c>
      <c r="K20" s="247">
        <v>1200</v>
      </c>
      <c r="L20" s="487" t="s">
        <v>563</v>
      </c>
      <c r="M20" s="487"/>
    </row>
    <row r="21" spans="1:13" customFormat="1" ht="15.75" thickTop="1" thickBot="1">
      <c r="A21" s="231">
        <v>4632</v>
      </c>
      <c r="B21" s="63" t="s">
        <v>623</v>
      </c>
      <c r="C21" s="328">
        <f t="shared" si="0"/>
        <v>23374</v>
      </c>
      <c r="D21" s="329">
        <v>52</v>
      </c>
      <c r="E21" s="328">
        <f t="shared" si="1"/>
        <v>23426</v>
      </c>
      <c r="F21" s="328">
        <f t="shared" si="2"/>
        <v>2588</v>
      </c>
      <c r="G21" s="249">
        <v>1905</v>
      </c>
      <c r="H21" s="249">
        <v>683</v>
      </c>
      <c r="I21" s="328">
        <f t="shared" si="3"/>
        <v>26014</v>
      </c>
      <c r="J21" s="249">
        <v>1857</v>
      </c>
      <c r="K21" s="249">
        <v>24157</v>
      </c>
      <c r="L21" s="486" t="s">
        <v>618</v>
      </c>
      <c r="M21" s="486"/>
    </row>
    <row r="22" spans="1:13" customFormat="1" ht="19.5" thickTop="1" thickBot="1">
      <c r="A22" s="232">
        <v>4641</v>
      </c>
      <c r="B22" s="99" t="s">
        <v>624</v>
      </c>
      <c r="C22" s="330">
        <f t="shared" si="0"/>
        <v>14884</v>
      </c>
      <c r="D22" s="331">
        <v>0</v>
      </c>
      <c r="E22" s="330">
        <f t="shared" si="1"/>
        <v>14884</v>
      </c>
      <c r="F22" s="330">
        <f t="shared" si="2"/>
        <v>1442</v>
      </c>
      <c r="G22" s="247">
        <v>935</v>
      </c>
      <c r="H22" s="247">
        <v>507</v>
      </c>
      <c r="I22" s="330">
        <f t="shared" si="3"/>
        <v>16326</v>
      </c>
      <c r="J22" s="247">
        <v>0</v>
      </c>
      <c r="K22" s="247">
        <v>16326</v>
      </c>
      <c r="L22" s="487" t="s">
        <v>617</v>
      </c>
      <c r="M22" s="487"/>
    </row>
    <row r="23" spans="1:13" customFormat="1" ht="19.5" thickTop="1" thickBot="1">
      <c r="A23" s="231">
        <v>4647</v>
      </c>
      <c r="B23" s="63" t="s">
        <v>625</v>
      </c>
      <c r="C23" s="328">
        <f t="shared" si="0"/>
        <v>598474</v>
      </c>
      <c r="D23" s="329">
        <v>105</v>
      </c>
      <c r="E23" s="328">
        <f t="shared" si="1"/>
        <v>598579</v>
      </c>
      <c r="F23" s="328">
        <f t="shared" si="2"/>
        <v>3117</v>
      </c>
      <c r="G23" s="249">
        <v>2226</v>
      </c>
      <c r="H23" s="249">
        <v>891</v>
      </c>
      <c r="I23" s="328">
        <f t="shared" si="3"/>
        <v>601696</v>
      </c>
      <c r="J23" s="249">
        <v>0</v>
      </c>
      <c r="K23" s="249">
        <v>601696</v>
      </c>
      <c r="L23" s="486" t="s">
        <v>616</v>
      </c>
      <c r="M23" s="486"/>
    </row>
    <row r="24" spans="1:13" customFormat="1" ht="37.5" thickTop="1" thickBot="1">
      <c r="A24" s="232">
        <v>4648</v>
      </c>
      <c r="B24" s="99" t="s">
        <v>626</v>
      </c>
      <c r="C24" s="330">
        <f t="shared" si="0"/>
        <v>51779</v>
      </c>
      <c r="D24" s="331">
        <v>1398</v>
      </c>
      <c r="E24" s="330">
        <f t="shared" si="1"/>
        <v>53177</v>
      </c>
      <c r="F24" s="330">
        <f t="shared" si="2"/>
        <v>28651</v>
      </c>
      <c r="G24" s="247">
        <v>20606</v>
      </c>
      <c r="H24" s="247">
        <v>8045</v>
      </c>
      <c r="I24" s="330">
        <f t="shared" si="3"/>
        <v>81828</v>
      </c>
      <c r="J24" s="247">
        <v>0</v>
      </c>
      <c r="K24" s="247">
        <v>81828</v>
      </c>
      <c r="L24" s="487" t="s">
        <v>615</v>
      </c>
      <c r="M24" s="487"/>
    </row>
    <row r="25" spans="1:13" customFormat="1" ht="15.75" thickTop="1" thickBot="1">
      <c r="A25" s="232">
        <v>4652</v>
      </c>
      <c r="B25" s="99" t="s">
        <v>628</v>
      </c>
      <c r="C25" s="330">
        <f t="shared" si="0"/>
        <v>19630</v>
      </c>
      <c r="D25" s="331">
        <v>133</v>
      </c>
      <c r="E25" s="330">
        <f t="shared" si="1"/>
        <v>19763</v>
      </c>
      <c r="F25" s="330">
        <f t="shared" si="2"/>
        <v>2105</v>
      </c>
      <c r="G25" s="247">
        <v>1820</v>
      </c>
      <c r="H25" s="247">
        <v>285</v>
      </c>
      <c r="I25" s="330">
        <f t="shared" si="3"/>
        <v>21868</v>
      </c>
      <c r="J25" s="247">
        <v>4921</v>
      </c>
      <c r="K25" s="247">
        <v>16947</v>
      </c>
      <c r="L25" s="487" t="s">
        <v>613</v>
      </c>
      <c r="M25" s="487"/>
    </row>
    <row r="26" spans="1:13" customFormat="1" ht="15.75" thickTop="1" thickBot="1">
      <c r="A26" s="231">
        <v>4653</v>
      </c>
      <c r="B26" s="63" t="s">
        <v>629</v>
      </c>
      <c r="C26" s="328">
        <f t="shared" si="0"/>
        <v>7390</v>
      </c>
      <c r="D26" s="329">
        <v>36</v>
      </c>
      <c r="E26" s="328">
        <f t="shared" si="1"/>
        <v>7426</v>
      </c>
      <c r="F26" s="328">
        <f t="shared" si="2"/>
        <v>5992</v>
      </c>
      <c r="G26" s="249">
        <v>5136</v>
      </c>
      <c r="H26" s="249">
        <v>856</v>
      </c>
      <c r="I26" s="328">
        <f t="shared" si="3"/>
        <v>13418</v>
      </c>
      <c r="J26" s="249">
        <v>4347</v>
      </c>
      <c r="K26" s="249">
        <v>9071</v>
      </c>
      <c r="L26" s="491" t="s">
        <v>612</v>
      </c>
      <c r="M26" s="492"/>
    </row>
    <row r="27" spans="1:13" customFormat="1" ht="15.75" thickTop="1" thickBot="1">
      <c r="A27" s="232">
        <v>4659</v>
      </c>
      <c r="B27" s="99" t="s">
        <v>630</v>
      </c>
      <c r="C27" s="330">
        <f t="shared" si="0"/>
        <v>49017</v>
      </c>
      <c r="D27" s="331">
        <v>257</v>
      </c>
      <c r="E27" s="330">
        <f t="shared" si="1"/>
        <v>49274</v>
      </c>
      <c r="F27" s="330">
        <f t="shared" si="2"/>
        <v>10847</v>
      </c>
      <c r="G27" s="247">
        <v>9115</v>
      </c>
      <c r="H27" s="247">
        <v>1732</v>
      </c>
      <c r="I27" s="330">
        <f t="shared" si="3"/>
        <v>60121</v>
      </c>
      <c r="J27" s="247">
        <v>32931</v>
      </c>
      <c r="K27" s="247">
        <v>27190</v>
      </c>
      <c r="L27" s="487" t="s">
        <v>564</v>
      </c>
      <c r="M27" s="487"/>
    </row>
    <row r="28" spans="1:13" customFormat="1" ht="15.75" thickTop="1" thickBot="1">
      <c r="A28" s="231">
        <v>4661</v>
      </c>
      <c r="B28" s="63" t="s">
        <v>631</v>
      </c>
      <c r="C28" s="328">
        <f t="shared" si="0"/>
        <v>6546</v>
      </c>
      <c r="D28" s="329">
        <v>0</v>
      </c>
      <c r="E28" s="328">
        <f t="shared" si="1"/>
        <v>6546</v>
      </c>
      <c r="F28" s="328">
        <f t="shared" si="2"/>
        <v>2711</v>
      </c>
      <c r="G28" s="249">
        <v>2335</v>
      </c>
      <c r="H28" s="249">
        <v>376</v>
      </c>
      <c r="I28" s="328">
        <f t="shared" si="3"/>
        <v>9257</v>
      </c>
      <c r="J28" s="249">
        <v>85</v>
      </c>
      <c r="K28" s="249">
        <v>9172</v>
      </c>
      <c r="L28" s="491" t="s">
        <v>611</v>
      </c>
      <c r="M28" s="492"/>
    </row>
    <row r="29" spans="1:13" customFormat="1" ht="19.5" thickTop="1" thickBot="1">
      <c r="A29" s="231">
        <v>4663</v>
      </c>
      <c r="B29" s="63" t="s">
        <v>632</v>
      </c>
      <c r="C29" s="328">
        <f t="shared" si="0"/>
        <v>82639</v>
      </c>
      <c r="D29" s="329">
        <v>643</v>
      </c>
      <c r="E29" s="328">
        <f t="shared" si="1"/>
        <v>83282</v>
      </c>
      <c r="F29" s="328">
        <f t="shared" si="2"/>
        <v>8166</v>
      </c>
      <c r="G29" s="249">
        <v>7032</v>
      </c>
      <c r="H29" s="249">
        <v>1134</v>
      </c>
      <c r="I29" s="328">
        <f t="shared" si="3"/>
        <v>91448</v>
      </c>
      <c r="J29" s="249">
        <v>0</v>
      </c>
      <c r="K29" s="249">
        <v>91448</v>
      </c>
      <c r="L29" s="491" t="s">
        <v>610</v>
      </c>
      <c r="M29" s="492"/>
    </row>
    <row r="30" spans="1:13" customFormat="1" ht="15.75" thickTop="1" thickBot="1">
      <c r="A30" s="232">
        <v>4690</v>
      </c>
      <c r="B30" s="99" t="s">
        <v>556</v>
      </c>
      <c r="C30" s="330">
        <f t="shared" si="0"/>
        <v>11028</v>
      </c>
      <c r="D30" s="331">
        <v>697</v>
      </c>
      <c r="E30" s="330">
        <f t="shared" si="1"/>
        <v>11725</v>
      </c>
      <c r="F30" s="330">
        <f t="shared" si="2"/>
        <v>1448</v>
      </c>
      <c r="G30" s="247">
        <v>1007</v>
      </c>
      <c r="H30" s="247">
        <v>441</v>
      </c>
      <c r="I30" s="330">
        <f t="shared" si="3"/>
        <v>13173</v>
      </c>
      <c r="J30" s="247">
        <v>0</v>
      </c>
      <c r="K30" s="247">
        <v>13173</v>
      </c>
      <c r="L30" s="487" t="s">
        <v>566</v>
      </c>
      <c r="M30" s="487"/>
    </row>
    <row r="31" spans="1:13" customFormat="1" ht="15.75" thickTop="1" thickBot="1">
      <c r="A31" s="231">
        <v>4691</v>
      </c>
      <c r="B31" s="63" t="s">
        <v>633</v>
      </c>
      <c r="C31" s="328">
        <f t="shared" si="0"/>
        <v>4787</v>
      </c>
      <c r="D31" s="329">
        <v>223</v>
      </c>
      <c r="E31" s="328">
        <f t="shared" si="1"/>
        <v>5010</v>
      </c>
      <c r="F31" s="328">
        <f t="shared" si="2"/>
        <v>602</v>
      </c>
      <c r="G31" s="249">
        <v>557</v>
      </c>
      <c r="H31" s="249">
        <v>45</v>
      </c>
      <c r="I31" s="328">
        <f t="shared" si="3"/>
        <v>5612</v>
      </c>
      <c r="J31" s="249">
        <v>12</v>
      </c>
      <c r="K31" s="249">
        <v>5600</v>
      </c>
      <c r="L31" s="491" t="s">
        <v>609</v>
      </c>
      <c r="M31" s="492"/>
    </row>
    <row r="32" spans="1:13" customFormat="1" ht="18.75" thickTop="1">
      <c r="A32" s="232">
        <v>4692</v>
      </c>
      <c r="B32" s="99" t="s">
        <v>634</v>
      </c>
      <c r="C32" s="262">
        <f t="shared" si="0"/>
        <v>3607</v>
      </c>
      <c r="D32" s="400">
        <v>54</v>
      </c>
      <c r="E32" s="262">
        <f t="shared" si="1"/>
        <v>3661</v>
      </c>
      <c r="F32" s="262">
        <f t="shared" si="2"/>
        <v>1713</v>
      </c>
      <c r="G32" s="247">
        <v>1579</v>
      </c>
      <c r="H32" s="247">
        <v>134</v>
      </c>
      <c r="I32" s="262">
        <f t="shared" si="3"/>
        <v>5374</v>
      </c>
      <c r="J32" s="247">
        <v>0</v>
      </c>
      <c r="K32" s="247">
        <v>5374</v>
      </c>
      <c r="L32" s="487" t="s">
        <v>608</v>
      </c>
      <c r="M32" s="487"/>
    </row>
    <row r="33" spans="1:13" customFormat="1">
      <c r="A33" s="401">
        <v>4714</v>
      </c>
      <c r="B33" s="253" t="s">
        <v>558</v>
      </c>
      <c r="C33" s="402">
        <f t="shared" si="0"/>
        <v>761524</v>
      </c>
      <c r="D33" s="403">
        <v>5313</v>
      </c>
      <c r="E33" s="402">
        <f t="shared" si="1"/>
        <v>766837</v>
      </c>
      <c r="F33" s="402">
        <f t="shared" si="2"/>
        <v>136179</v>
      </c>
      <c r="G33" s="254">
        <v>117095</v>
      </c>
      <c r="H33" s="254">
        <v>19084</v>
      </c>
      <c r="I33" s="402">
        <f t="shared" si="3"/>
        <v>903016</v>
      </c>
      <c r="J33" s="254">
        <v>93888</v>
      </c>
      <c r="K33" s="254">
        <v>809128</v>
      </c>
      <c r="L33" s="576" t="s">
        <v>568</v>
      </c>
      <c r="M33" s="576"/>
    </row>
    <row r="34" spans="1:13" customFormat="1" ht="15" thickBot="1">
      <c r="A34" s="231">
        <v>4719</v>
      </c>
      <c r="B34" s="63" t="s">
        <v>659</v>
      </c>
      <c r="C34" s="328">
        <f t="shared" si="0"/>
        <v>2251</v>
      </c>
      <c r="D34" s="329">
        <v>5</v>
      </c>
      <c r="E34" s="328">
        <f t="shared" si="1"/>
        <v>2256</v>
      </c>
      <c r="F34" s="328">
        <f t="shared" si="2"/>
        <v>1384</v>
      </c>
      <c r="G34" s="249">
        <v>1008</v>
      </c>
      <c r="H34" s="249">
        <v>376</v>
      </c>
      <c r="I34" s="328">
        <f t="shared" si="3"/>
        <v>3640</v>
      </c>
      <c r="J34" s="249">
        <v>0</v>
      </c>
      <c r="K34" s="249">
        <v>3640</v>
      </c>
      <c r="L34" s="491" t="s">
        <v>662</v>
      </c>
      <c r="M34" s="492"/>
    </row>
    <row r="35" spans="1:13" customFormat="1" ht="15.75" thickTop="1" thickBot="1">
      <c r="A35" s="232">
        <v>4720</v>
      </c>
      <c r="B35" s="99" t="s">
        <v>636</v>
      </c>
      <c r="C35" s="330">
        <f t="shared" si="0"/>
        <v>121451</v>
      </c>
      <c r="D35" s="331">
        <v>1522</v>
      </c>
      <c r="E35" s="330">
        <f t="shared" si="1"/>
        <v>122973</v>
      </c>
      <c r="F35" s="330">
        <f t="shared" si="2"/>
        <v>39585</v>
      </c>
      <c r="G35" s="247">
        <v>30398</v>
      </c>
      <c r="H35" s="247">
        <v>9187</v>
      </c>
      <c r="I35" s="330">
        <f t="shared" si="3"/>
        <v>162558</v>
      </c>
      <c r="J35" s="247">
        <v>26195</v>
      </c>
      <c r="K35" s="247">
        <v>136363</v>
      </c>
      <c r="L35" s="487" t="s">
        <v>606</v>
      </c>
      <c r="M35" s="487"/>
    </row>
    <row r="36" spans="1:13" customFormat="1" ht="15.75" thickTop="1" thickBot="1">
      <c r="A36" s="231">
        <v>4722</v>
      </c>
      <c r="B36" s="63" t="s">
        <v>646</v>
      </c>
      <c r="C36" s="328">
        <f t="shared" si="0"/>
        <v>2990</v>
      </c>
      <c r="D36" s="329">
        <v>103</v>
      </c>
      <c r="E36" s="328">
        <f t="shared" si="1"/>
        <v>3093</v>
      </c>
      <c r="F36" s="328">
        <f t="shared" si="2"/>
        <v>1060</v>
      </c>
      <c r="G36" s="249">
        <v>940</v>
      </c>
      <c r="H36" s="249">
        <v>120</v>
      </c>
      <c r="I36" s="328">
        <f t="shared" si="3"/>
        <v>4153</v>
      </c>
      <c r="J36" s="249">
        <v>0</v>
      </c>
      <c r="K36" s="249">
        <v>4153</v>
      </c>
      <c r="L36" s="491" t="s">
        <v>605</v>
      </c>
      <c r="M36" s="492"/>
    </row>
    <row r="37" spans="1:13" customFormat="1" ht="15.75" thickTop="1" thickBot="1">
      <c r="A37" s="232">
        <v>4723</v>
      </c>
      <c r="B37" s="99" t="s">
        <v>645</v>
      </c>
      <c r="C37" s="330">
        <f t="shared" si="0"/>
        <v>4873</v>
      </c>
      <c r="D37" s="331">
        <v>11</v>
      </c>
      <c r="E37" s="330">
        <f t="shared" si="1"/>
        <v>4884</v>
      </c>
      <c r="F37" s="330">
        <f t="shared" si="2"/>
        <v>1526</v>
      </c>
      <c r="G37" s="247">
        <v>1415</v>
      </c>
      <c r="H37" s="247">
        <v>111</v>
      </c>
      <c r="I37" s="330">
        <f t="shared" si="3"/>
        <v>6410</v>
      </c>
      <c r="J37" s="247">
        <v>2888</v>
      </c>
      <c r="K37" s="247">
        <v>3522</v>
      </c>
      <c r="L37" s="487" t="s">
        <v>604</v>
      </c>
      <c r="M37" s="487"/>
    </row>
    <row r="38" spans="1:13" s="97" customFormat="1" ht="15.75" thickTop="1" thickBot="1">
      <c r="A38" s="231">
        <v>4724</v>
      </c>
      <c r="B38" s="63" t="s">
        <v>644</v>
      </c>
      <c r="C38" s="328">
        <f t="shared" si="0"/>
        <v>43668</v>
      </c>
      <c r="D38" s="332">
        <v>193</v>
      </c>
      <c r="E38" s="328">
        <f t="shared" si="1"/>
        <v>43861</v>
      </c>
      <c r="F38" s="328">
        <f t="shared" si="2"/>
        <v>11425</v>
      </c>
      <c r="G38" s="249">
        <v>7780</v>
      </c>
      <c r="H38" s="249">
        <v>3645</v>
      </c>
      <c r="I38" s="328">
        <f t="shared" si="3"/>
        <v>55286</v>
      </c>
      <c r="J38" s="249">
        <v>9863</v>
      </c>
      <c r="K38" s="249">
        <v>45423</v>
      </c>
      <c r="L38" s="491" t="s">
        <v>603</v>
      </c>
      <c r="M38" s="492"/>
    </row>
    <row r="39" spans="1:13" s="97" customFormat="1" ht="15.75" thickTop="1" thickBot="1">
      <c r="A39" s="232">
        <v>4725</v>
      </c>
      <c r="B39" s="99" t="s">
        <v>643</v>
      </c>
      <c r="C39" s="330">
        <f t="shared" si="0"/>
        <v>25109</v>
      </c>
      <c r="D39" s="333">
        <v>169</v>
      </c>
      <c r="E39" s="330">
        <f t="shared" si="1"/>
        <v>25278</v>
      </c>
      <c r="F39" s="330">
        <f t="shared" si="2"/>
        <v>3323</v>
      </c>
      <c r="G39" s="247">
        <v>1794</v>
      </c>
      <c r="H39" s="247">
        <v>1529</v>
      </c>
      <c r="I39" s="330">
        <f t="shared" si="3"/>
        <v>28601</v>
      </c>
      <c r="J39" s="247">
        <v>0</v>
      </c>
      <c r="K39" s="247">
        <v>28601</v>
      </c>
      <c r="L39" s="487" t="s">
        <v>602</v>
      </c>
      <c r="M39" s="487"/>
    </row>
    <row r="40" spans="1:13" s="97" customFormat="1" ht="15.75" thickTop="1" thickBot="1">
      <c r="A40" s="231">
        <v>4726</v>
      </c>
      <c r="B40" s="63" t="s">
        <v>559</v>
      </c>
      <c r="C40" s="328">
        <f t="shared" si="0"/>
        <v>28611</v>
      </c>
      <c r="D40" s="332">
        <v>367</v>
      </c>
      <c r="E40" s="328">
        <f t="shared" si="1"/>
        <v>28978</v>
      </c>
      <c r="F40" s="328">
        <f t="shared" si="2"/>
        <v>11092</v>
      </c>
      <c r="G40" s="249">
        <v>9175</v>
      </c>
      <c r="H40" s="249">
        <v>1917</v>
      </c>
      <c r="I40" s="328">
        <f t="shared" si="3"/>
        <v>40070</v>
      </c>
      <c r="J40" s="249">
        <v>0</v>
      </c>
      <c r="K40" s="249">
        <v>40070</v>
      </c>
      <c r="L40" s="491" t="s">
        <v>569</v>
      </c>
      <c r="M40" s="492"/>
    </row>
    <row r="41" spans="1:13" customFormat="1" ht="15.75" thickTop="1" thickBot="1">
      <c r="A41" s="232">
        <v>4727</v>
      </c>
      <c r="B41" s="99" t="s">
        <v>642</v>
      </c>
      <c r="C41" s="330">
        <f t="shared" si="0"/>
        <v>4109</v>
      </c>
      <c r="D41" s="333">
        <v>0</v>
      </c>
      <c r="E41" s="330">
        <f t="shared" si="1"/>
        <v>4109</v>
      </c>
      <c r="F41" s="330">
        <f t="shared" si="2"/>
        <v>831</v>
      </c>
      <c r="G41" s="247">
        <v>729</v>
      </c>
      <c r="H41" s="247">
        <v>102</v>
      </c>
      <c r="I41" s="330">
        <f t="shared" si="3"/>
        <v>4940</v>
      </c>
      <c r="J41" s="247">
        <v>0</v>
      </c>
      <c r="K41" s="247">
        <v>4940</v>
      </c>
      <c r="L41" s="487" t="s">
        <v>601</v>
      </c>
      <c r="M41" s="487"/>
    </row>
    <row r="42" spans="1:13" customFormat="1" ht="15.75" thickTop="1" thickBot="1">
      <c r="A42" s="231">
        <v>4728</v>
      </c>
      <c r="B42" s="63" t="s">
        <v>647</v>
      </c>
      <c r="C42" s="328">
        <f t="shared" si="0"/>
        <v>7143</v>
      </c>
      <c r="D42" s="332">
        <v>0</v>
      </c>
      <c r="E42" s="328">
        <f t="shared" si="1"/>
        <v>7143</v>
      </c>
      <c r="F42" s="328">
        <f t="shared" si="2"/>
        <v>1163</v>
      </c>
      <c r="G42" s="249">
        <v>929</v>
      </c>
      <c r="H42" s="249">
        <v>234</v>
      </c>
      <c r="I42" s="328">
        <f t="shared" si="3"/>
        <v>8306</v>
      </c>
      <c r="J42" s="249">
        <v>3378</v>
      </c>
      <c r="K42" s="249">
        <v>4928</v>
      </c>
      <c r="L42" s="491" t="s">
        <v>600</v>
      </c>
      <c r="M42" s="492"/>
    </row>
    <row r="43" spans="1:13" customFormat="1" ht="15.75" thickTop="1" thickBot="1">
      <c r="A43" s="232">
        <v>4729</v>
      </c>
      <c r="B43" s="99" t="s">
        <v>656</v>
      </c>
      <c r="C43" s="330">
        <f t="shared" si="0"/>
        <v>7003</v>
      </c>
      <c r="D43" s="333">
        <v>31</v>
      </c>
      <c r="E43" s="330">
        <f t="shared" si="1"/>
        <v>7034</v>
      </c>
      <c r="F43" s="330">
        <f t="shared" si="2"/>
        <v>3819</v>
      </c>
      <c r="G43" s="247">
        <v>3106</v>
      </c>
      <c r="H43" s="247">
        <v>713</v>
      </c>
      <c r="I43" s="330">
        <f t="shared" si="3"/>
        <v>10853</v>
      </c>
      <c r="J43" s="247">
        <v>0</v>
      </c>
      <c r="K43" s="247">
        <v>10853</v>
      </c>
      <c r="L43" s="487" t="s">
        <v>658</v>
      </c>
      <c r="M43" s="487"/>
    </row>
    <row r="44" spans="1:13" customFormat="1" ht="15.75" thickTop="1" thickBot="1">
      <c r="A44" s="231">
        <v>4730</v>
      </c>
      <c r="B44" s="63" t="s">
        <v>641</v>
      </c>
      <c r="C44" s="328">
        <f t="shared" si="0"/>
        <v>4748</v>
      </c>
      <c r="D44" s="332">
        <v>3</v>
      </c>
      <c r="E44" s="328">
        <f t="shared" si="1"/>
        <v>4751</v>
      </c>
      <c r="F44" s="328">
        <f t="shared" si="2"/>
        <v>314</v>
      </c>
      <c r="G44" s="249">
        <v>139</v>
      </c>
      <c r="H44" s="249">
        <v>175</v>
      </c>
      <c r="I44" s="328">
        <f t="shared" si="3"/>
        <v>5065</v>
      </c>
      <c r="J44" s="249">
        <v>3937</v>
      </c>
      <c r="K44" s="249">
        <v>1128</v>
      </c>
      <c r="L44" s="491" t="s">
        <v>599</v>
      </c>
      <c r="M44" s="492"/>
    </row>
    <row r="45" spans="1:13" customFormat="1" ht="19.5" thickTop="1" thickBot="1">
      <c r="A45" s="232">
        <v>4741</v>
      </c>
      <c r="B45" s="99" t="s">
        <v>648</v>
      </c>
      <c r="C45" s="330">
        <f t="shared" si="0"/>
        <v>122666</v>
      </c>
      <c r="D45" s="333">
        <v>574</v>
      </c>
      <c r="E45" s="330">
        <f t="shared" si="1"/>
        <v>123240</v>
      </c>
      <c r="F45" s="330">
        <f t="shared" si="2"/>
        <v>35867</v>
      </c>
      <c r="G45" s="247">
        <v>31114</v>
      </c>
      <c r="H45" s="247">
        <v>4753</v>
      </c>
      <c r="I45" s="330">
        <f t="shared" si="3"/>
        <v>159107</v>
      </c>
      <c r="J45" s="247">
        <v>57190</v>
      </c>
      <c r="K45" s="247">
        <v>101917</v>
      </c>
      <c r="L45" s="487" t="s">
        <v>598</v>
      </c>
      <c r="M45" s="487"/>
    </row>
    <row r="46" spans="1:13" customFormat="1" ht="19.5" thickTop="1" thickBot="1">
      <c r="A46" s="232">
        <v>4751</v>
      </c>
      <c r="B46" s="99" t="s">
        <v>640</v>
      </c>
      <c r="C46" s="330">
        <f t="shared" si="0"/>
        <v>1520069</v>
      </c>
      <c r="D46" s="333">
        <v>228451</v>
      </c>
      <c r="E46" s="330">
        <f t="shared" si="1"/>
        <v>1748520</v>
      </c>
      <c r="F46" s="330">
        <f t="shared" si="2"/>
        <v>506865</v>
      </c>
      <c r="G46" s="247">
        <v>449006</v>
      </c>
      <c r="H46" s="247">
        <v>57859</v>
      </c>
      <c r="I46" s="330">
        <f t="shared" si="3"/>
        <v>2255385</v>
      </c>
      <c r="J46" s="247">
        <v>7506</v>
      </c>
      <c r="K46" s="247">
        <v>2247879</v>
      </c>
      <c r="L46" s="487" t="s">
        <v>597</v>
      </c>
      <c r="M46" s="487"/>
    </row>
    <row r="47" spans="1:13" ht="28.5" thickTop="1" thickBot="1">
      <c r="A47" s="231">
        <v>4752</v>
      </c>
      <c r="B47" s="63" t="s">
        <v>639</v>
      </c>
      <c r="C47" s="328">
        <f t="shared" si="0"/>
        <v>890683</v>
      </c>
      <c r="D47" s="332">
        <v>31312</v>
      </c>
      <c r="E47" s="328">
        <f t="shared" si="1"/>
        <v>921995</v>
      </c>
      <c r="F47" s="328">
        <f t="shared" si="2"/>
        <v>139925</v>
      </c>
      <c r="G47" s="249">
        <v>123400</v>
      </c>
      <c r="H47" s="249">
        <v>16525</v>
      </c>
      <c r="I47" s="328">
        <f t="shared" si="3"/>
        <v>1061920</v>
      </c>
      <c r="J47" s="249">
        <v>222995</v>
      </c>
      <c r="K47" s="249">
        <v>838925</v>
      </c>
      <c r="L47" s="491" t="s">
        <v>596</v>
      </c>
      <c r="M47" s="492"/>
    </row>
    <row r="48" spans="1:13" ht="19.5" thickTop="1" thickBot="1">
      <c r="A48" s="232">
        <v>4753</v>
      </c>
      <c r="B48" s="99" t="s">
        <v>638</v>
      </c>
      <c r="C48" s="330">
        <f t="shared" si="0"/>
        <v>7803</v>
      </c>
      <c r="D48" s="333">
        <v>78</v>
      </c>
      <c r="E48" s="330">
        <f t="shared" si="1"/>
        <v>7881</v>
      </c>
      <c r="F48" s="330">
        <f t="shared" si="2"/>
        <v>3110</v>
      </c>
      <c r="G48" s="247">
        <v>2878</v>
      </c>
      <c r="H48" s="247">
        <v>232</v>
      </c>
      <c r="I48" s="330">
        <f t="shared" si="3"/>
        <v>10991</v>
      </c>
      <c r="J48" s="247">
        <v>1645</v>
      </c>
      <c r="K48" s="247">
        <v>9346</v>
      </c>
      <c r="L48" s="487" t="s">
        <v>595</v>
      </c>
      <c r="M48" s="487"/>
    </row>
    <row r="49" spans="1:13" ht="15.75" thickTop="1" thickBot="1">
      <c r="A49" s="231">
        <v>4754</v>
      </c>
      <c r="B49" s="63" t="s">
        <v>560</v>
      </c>
      <c r="C49" s="328">
        <f t="shared" si="0"/>
        <v>124927</v>
      </c>
      <c r="D49" s="332">
        <v>363</v>
      </c>
      <c r="E49" s="328">
        <f t="shared" si="1"/>
        <v>125290</v>
      </c>
      <c r="F49" s="328">
        <f t="shared" si="2"/>
        <v>16595</v>
      </c>
      <c r="G49" s="249">
        <v>12795</v>
      </c>
      <c r="H49" s="249">
        <v>3800</v>
      </c>
      <c r="I49" s="328">
        <f t="shared" si="3"/>
        <v>141885</v>
      </c>
      <c r="J49" s="249">
        <v>19793</v>
      </c>
      <c r="K49" s="249">
        <v>122092</v>
      </c>
      <c r="L49" s="491" t="s">
        <v>570</v>
      </c>
      <c r="M49" s="492"/>
    </row>
    <row r="50" spans="1:13" ht="15.75" thickTop="1" thickBot="1">
      <c r="A50" s="232">
        <v>4755</v>
      </c>
      <c r="B50" s="99" t="s">
        <v>655</v>
      </c>
      <c r="C50" s="330">
        <f t="shared" si="0"/>
        <v>256152</v>
      </c>
      <c r="D50" s="333">
        <v>2658</v>
      </c>
      <c r="E50" s="330">
        <f t="shared" si="1"/>
        <v>258810</v>
      </c>
      <c r="F50" s="330">
        <f t="shared" si="2"/>
        <v>78527</v>
      </c>
      <c r="G50" s="247">
        <v>69881</v>
      </c>
      <c r="H50" s="247">
        <v>8646</v>
      </c>
      <c r="I50" s="330">
        <f t="shared" si="3"/>
        <v>337337</v>
      </c>
      <c r="J50" s="247">
        <v>16299</v>
      </c>
      <c r="K50" s="247">
        <v>321038</v>
      </c>
      <c r="L50" s="487" t="s">
        <v>594</v>
      </c>
      <c r="M50" s="487"/>
    </row>
    <row r="51" spans="1:13" ht="15.75" thickTop="1" thickBot="1">
      <c r="A51" s="231">
        <v>4756</v>
      </c>
      <c r="B51" s="63" t="s">
        <v>649</v>
      </c>
      <c r="C51" s="328">
        <f t="shared" si="0"/>
        <v>5011</v>
      </c>
      <c r="D51" s="332">
        <v>0</v>
      </c>
      <c r="E51" s="328">
        <f t="shared" si="1"/>
        <v>5011</v>
      </c>
      <c r="F51" s="328">
        <f t="shared" si="2"/>
        <v>1837</v>
      </c>
      <c r="G51" s="249">
        <v>1469</v>
      </c>
      <c r="H51" s="249">
        <v>368</v>
      </c>
      <c r="I51" s="328">
        <f t="shared" si="3"/>
        <v>6848</v>
      </c>
      <c r="J51" s="249">
        <v>0</v>
      </c>
      <c r="K51" s="249">
        <v>6848</v>
      </c>
      <c r="L51" s="491" t="s">
        <v>593</v>
      </c>
      <c r="M51" s="492"/>
    </row>
    <row r="52" spans="1:13" ht="15.75" thickTop="1" thickBot="1">
      <c r="A52" s="232">
        <v>4761</v>
      </c>
      <c r="B52" s="99" t="s">
        <v>650</v>
      </c>
      <c r="C52" s="330">
        <f t="shared" si="0"/>
        <v>53509</v>
      </c>
      <c r="D52" s="333">
        <v>1727</v>
      </c>
      <c r="E52" s="330">
        <f t="shared" si="1"/>
        <v>55236</v>
      </c>
      <c r="F52" s="330">
        <f t="shared" si="2"/>
        <v>24102</v>
      </c>
      <c r="G52" s="247">
        <v>22006</v>
      </c>
      <c r="H52" s="247">
        <v>2096</v>
      </c>
      <c r="I52" s="330">
        <f t="shared" si="3"/>
        <v>79338</v>
      </c>
      <c r="J52" s="247">
        <v>4180</v>
      </c>
      <c r="K52" s="247">
        <v>75158</v>
      </c>
      <c r="L52" s="487" t="s">
        <v>592</v>
      </c>
      <c r="M52" s="487"/>
    </row>
    <row r="53" spans="1:13" ht="15.75" thickTop="1" thickBot="1">
      <c r="A53" s="231">
        <v>4762</v>
      </c>
      <c r="B53" s="63" t="s">
        <v>651</v>
      </c>
      <c r="C53" s="328">
        <f t="shared" si="0"/>
        <v>2057</v>
      </c>
      <c r="D53" s="332">
        <v>94</v>
      </c>
      <c r="E53" s="328">
        <f t="shared" si="1"/>
        <v>2151</v>
      </c>
      <c r="F53" s="328">
        <f t="shared" si="2"/>
        <v>2850</v>
      </c>
      <c r="G53" s="249">
        <v>2025</v>
      </c>
      <c r="H53" s="249">
        <v>825</v>
      </c>
      <c r="I53" s="328">
        <f t="shared" si="3"/>
        <v>5001</v>
      </c>
      <c r="J53" s="249">
        <v>938</v>
      </c>
      <c r="K53" s="249">
        <v>4063</v>
      </c>
      <c r="L53" s="491" t="s">
        <v>591</v>
      </c>
      <c r="M53" s="492"/>
    </row>
    <row r="54" spans="1:13" ht="18.75" thickTop="1">
      <c r="A54" s="233">
        <v>4763</v>
      </c>
      <c r="B54" s="226" t="s">
        <v>652</v>
      </c>
      <c r="C54" s="267">
        <f t="shared" si="0"/>
        <v>24885</v>
      </c>
      <c r="D54" s="268">
        <v>358</v>
      </c>
      <c r="E54" s="267">
        <f t="shared" si="1"/>
        <v>25243</v>
      </c>
      <c r="F54" s="267">
        <f t="shared" si="2"/>
        <v>8844</v>
      </c>
      <c r="G54" s="250">
        <v>8087</v>
      </c>
      <c r="H54" s="250">
        <v>757</v>
      </c>
      <c r="I54" s="267">
        <f t="shared" si="3"/>
        <v>34087</v>
      </c>
      <c r="J54" s="250">
        <v>16247</v>
      </c>
      <c r="K54" s="250">
        <v>17840</v>
      </c>
      <c r="L54" s="484" t="s">
        <v>590</v>
      </c>
      <c r="M54" s="484"/>
    </row>
    <row r="55" spans="1:13" ht="15" thickBot="1">
      <c r="A55" s="231">
        <v>4764</v>
      </c>
      <c r="B55" s="63" t="s">
        <v>637</v>
      </c>
      <c r="C55" s="328">
        <f t="shared" si="0"/>
        <v>337851</v>
      </c>
      <c r="D55" s="329">
        <v>1261</v>
      </c>
      <c r="E55" s="328">
        <f t="shared" si="1"/>
        <v>339112</v>
      </c>
      <c r="F55" s="328">
        <f t="shared" si="2"/>
        <v>22222</v>
      </c>
      <c r="G55" s="249">
        <v>17265</v>
      </c>
      <c r="H55" s="249">
        <v>4957</v>
      </c>
      <c r="I55" s="328">
        <f t="shared" si="3"/>
        <v>361334</v>
      </c>
      <c r="J55" s="249">
        <v>133149</v>
      </c>
      <c r="K55" s="249">
        <v>228185</v>
      </c>
      <c r="L55" s="491" t="s">
        <v>589</v>
      </c>
      <c r="M55" s="492"/>
    </row>
    <row r="56" spans="1:13" ht="28.5" thickTop="1" thickBot="1">
      <c r="A56" s="232">
        <v>4771</v>
      </c>
      <c r="B56" s="99" t="s">
        <v>653</v>
      </c>
      <c r="C56" s="330">
        <f t="shared" si="0"/>
        <v>52441</v>
      </c>
      <c r="D56" s="333">
        <v>268</v>
      </c>
      <c r="E56" s="330">
        <f t="shared" si="1"/>
        <v>52709</v>
      </c>
      <c r="F56" s="330">
        <f t="shared" si="2"/>
        <v>10852</v>
      </c>
      <c r="G56" s="247">
        <v>9637</v>
      </c>
      <c r="H56" s="247">
        <v>1215</v>
      </c>
      <c r="I56" s="330">
        <f t="shared" si="3"/>
        <v>63561</v>
      </c>
      <c r="J56" s="247">
        <v>1637</v>
      </c>
      <c r="K56" s="247">
        <v>61924</v>
      </c>
      <c r="L56" s="487" t="s">
        <v>588</v>
      </c>
      <c r="M56" s="487"/>
    </row>
    <row r="57" spans="1:13" ht="19.5" thickTop="1" thickBot="1">
      <c r="A57" s="231">
        <v>4772</v>
      </c>
      <c r="B57" s="63" t="s">
        <v>654</v>
      </c>
      <c r="C57" s="328">
        <f t="shared" si="0"/>
        <v>243506</v>
      </c>
      <c r="D57" s="332">
        <v>1853</v>
      </c>
      <c r="E57" s="328">
        <f t="shared" si="1"/>
        <v>245359</v>
      </c>
      <c r="F57" s="328">
        <f t="shared" si="2"/>
        <v>44328</v>
      </c>
      <c r="G57" s="249">
        <v>40617</v>
      </c>
      <c r="H57" s="249">
        <v>3711</v>
      </c>
      <c r="I57" s="328">
        <f t="shared" si="3"/>
        <v>289687</v>
      </c>
      <c r="J57" s="249">
        <v>0</v>
      </c>
      <c r="K57" s="249">
        <v>289687</v>
      </c>
      <c r="L57" s="491" t="s">
        <v>587</v>
      </c>
      <c r="M57" s="492"/>
    </row>
    <row r="58" spans="1:13" ht="15.75" thickTop="1" thickBot="1">
      <c r="A58" s="232">
        <v>4774</v>
      </c>
      <c r="B58" s="99" t="s">
        <v>561</v>
      </c>
      <c r="C58" s="330">
        <f t="shared" si="0"/>
        <v>10124</v>
      </c>
      <c r="D58" s="333">
        <v>55</v>
      </c>
      <c r="E58" s="330">
        <f t="shared" si="1"/>
        <v>10179</v>
      </c>
      <c r="F58" s="330">
        <f t="shared" si="2"/>
        <v>3444</v>
      </c>
      <c r="G58" s="247">
        <v>3069</v>
      </c>
      <c r="H58" s="247">
        <v>375</v>
      </c>
      <c r="I58" s="330">
        <f t="shared" si="3"/>
        <v>13623</v>
      </c>
      <c r="J58" s="247">
        <v>267</v>
      </c>
      <c r="K58" s="247">
        <v>13356</v>
      </c>
      <c r="L58" s="487" t="s">
        <v>571</v>
      </c>
      <c r="M58" s="487"/>
    </row>
    <row r="59" spans="1:13" ht="19.5" thickTop="1" thickBot="1">
      <c r="A59" s="231">
        <v>4775</v>
      </c>
      <c r="B59" s="63" t="s">
        <v>583</v>
      </c>
      <c r="C59" s="328">
        <f t="shared" si="0"/>
        <v>296827</v>
      </c>
      <c r="D59" s="332">
        <v>16774</v>
      </c>
      <c r="E59" s="328">
        <f t="shared" si="1"/>
        <v>313601</v>
      </c>
      <c r="F59" s="328">
        <f t="shared" si="2"/>
        <v>36874</v>
      </c>
      <c r="G59" s="249">
        <v>30536</v>
      </c>
      <c r="H59" s="249">
        <v>6338</v>
      </c>
      <c r="I59" s="328">
        <f t="shared" si="3"/>
        <v>350475</v>
      </c>
      <c r="J59" s="249">
        <v>42703</v>
      </c>
      <c r="K59" s="249">
        <v>307772</v>
      </c>
      <c r="L59" s="491" t="s">
        <v>586</v>
      </c>
      <c r="M59" s="492"/>
    </row>
    <row r="60" spans="1:13" ht="19.5" thickTop="1" thickBot="1">
      <c r="A60" s="232">
        <v>4776</v>
      </c>
      <c r="B60" s="99" t="s">
        <v>582</v>
      </c>
      <c r="C60" s="330">
        <f t="shared" si="0"/>
        <v>19202</v>
      </c>
      <c r="D60" s="333">
        <v>721</v>
      </c>
      <c r="E60" s="330">
        <f t="shared" si="1"/>
        <v>19923</v>
      </c>
      <c r="F60" s="330">
        <f t="shared" si="2"/>
        <v>7789</v>
      </c>
      <c r="G60" s="247">
        <v>6274</v>
      </c>
      <c r="H60" s="247">
        <v>1515</v>
      </c>
      <c r="I60" s="330">
        <f t="shared" si="3"/>
        <v>27712</v>
      </c>
      <c r="J60" s="247">
        <v>1423</v>
      </c>
      <c r="K60" s="247">
        <v>26289</v>
      </c>
      <c r="L60" s="487" t="s">
        <v>585</v>
      </c>
      <c r="M60" s="487"/>
    </row>
    <row r="61" spans="1:13" ht="15.75" thickTop="1" thickBot="1">
      <c r="A61" s="231">
        <v>4777</v>
      </c>
      <c r="B61" s="63" t="s">
        <v>581</v>
      </c>
      <c r="C61" s="328">
        <f t="shared" si="0"/>
        <v>1901</v>
      </c>
      <c r="D61" s="332">
        <v>230</v>
      </c>
      <c r="E61" s="328">
        <f t="shared" si="1"/>
        <v>2131</v>
      </c>
      <c r="F61" s="328">
        <f t="shared" si="2"/>
        <v>1486</v>
      </c>
      <c r="G61" s="249">
        <v>1078</v>
      </c>
      <c r="H61" s="249">
        <v>408</v>
      </c>
      <c r="I61" s="328">
        <f t="shared" si="3"/>
        <v>3617</v>
      </c>
      <c r="J61" s="249">
        <v>0</v>
      </c>
      <c r="K61" s="249">
        <v>3617</v>
      </c>
      <c r="L61" s="491" t="s">
        <v>584</v>
      </c>
      <c r="M61" s="492"/>
    </row>
    <row r="62" spans="1:13" ht="18.75" thickTop="1">
      <c r="A62" s="232">
        <v>4779</v>
      </c>
      <c r="B62" s="99" t="s">
        <v>580</v>
      </c>
      <c r="C62" s="262">
        <f t="shared" si="0"/>
        <v>9275</v>
      </c>
      <c r="D62" s="263">
        <v>20</v>
      </c>
      <c r="E62" s="262">
        <f t="shared" si="1"/>
        <v>9295</v>
      </c>
      <c r="F62" s="262">
        <f t="shared" si="2"/>
        <v>3853</v>
      </c>
      <c r="G62" s="247">
        <v>3635</v>
      </c>
      <c r="H62" s="247">
        <v>218</v>
      </c>
      <c r="I62" s="262">
        <f t="shared" si="3"/>
        <v>13148</v>
      </c>
      <c r="J62" s="247">
        <v>2241</v>
      </c>
      <c r="K62" s="247">
        <v>10907</v>
      </c>
      <c r="L62" s="487" t="s">
        <v>657</v>
      </c>
      <c r="M62" s="487"/>
    </row>
    <row r="63" spans="1:13" ht="29.25" customHeight="1">
      <c r="A63" s="510" t="s">
        <v>208</v>
      </c>
      <c r="B63" s="510"/>
      <c r="C63" s="394">
        <f t="shared" ref="C63:K63" si="4">SUM(C13:C62)</f>
        <v>6185473</v>
      </c>
      <c r="D63" s="394">
        <f t="shared" si="4"/>
        <v>308150</v>
      </c>
      <c r="E63" s="394">
        <f t="shared" si="4"/>
        <v>6493623</v>
      </c>
      <c r="F63" s="394">
        <f t="shared" si="4"/>
        <v>1315597</v>
      </c>
      <c r="G63" s="101">
        <f t="shared" si="4"/>
        <v>1136373</v>
      </c>
      <c r="H63" s="101">
        <f t="shared" si="4"/>
        <v>179224</v>
      </c>
      <c r="I63" s="394">
        <f t="shared" si="4"/>
        <v>7809220</v>
      </c>
      <c r="J63" s="101">
        <f t="shared" si="4"/>
        <v>830060</v>
      </c>
      <c r="K63" s="101">
        <f t="shared" si="4"/>
        <v>6979160</v>
      </c>
      <c r="L63" s="511" t="s">
        <v>205</v>
      </c>
      <c r="M63" s="511"/>
    </row>
  </sheetData>
  <mergeCells count="75">
    <mergeCell ref="A63:B63"/>
    <mergeCell ref="L63:M63"/>
    <mergeCell ref="L57:M57"/>
    <mergeCell ref="L58:M58"/>
    <mergeCell ref="L59:M59"/>
    <mergeCell ref="L60:M60"/>
    <mergeCell ref="L61:M61"/>
    <mergeCell ref="L62:M62"/>
    <mergeCell ref="L56:M56"/>
    <mergeCell ref="L46:M46"/>
    <mergeCell ref="L47:M47"/>
    <mergeCell ref="L48:M48"/>
    <mergeCell ref="L49:M49"/>
    <mergeCell ref="L50:M50"/>
    <mergeCell ref="L51:M51"/>
    <mergeCell ref="L52:M52"/>
    <mergeCell ref="L53:M53"/>
    <mergeCell ref="L54:M54"/>
    <mergeCell ref="L55:M55"/>
    <mergeCell ref="L45:M45"/>
    <mergeCell ref="L34:M34"/>
    <mergeCell ref="L35:M35"/>
    <mergeCell ref="L36:M36"/>
    <mergeCell ref="L37:M37"/>
    <mergeCell ref="L38:M38"/>
    <mergeCell ref="L39:M39"/>
    <mergeCell ref="L40:M40"/>
    <mergeCell ref="L41:M41"/>
    <mergeCell ref="L42:M42"/>
    <mergeCell ref="L43:M43"/>
    <mergeCell ref="L44:M44"/>
    <mergeCell ref="L33:M33"/>
    <mergeCell ref="L25:M25"/>
    <mergeCell ref="L26:M26"/>
    <mergeCell ref="L27:M27"/>
    <mergeCell ref="L28:M28"/>
    <mergeCell ref="L29:M29"/>
    <mergeCell ref="L30:M30"/>
    <mergeCell ref="L31:M31"/>
    <mergeCell ref="L32:M32"/>
    <mergeCell ref="E11:E12"/>
    <mergeCell ref="L24:M24"/>
    <mergeCell ref="L13:M13"/>
    <mergeCell ref="L14:M14"/>
    <mergeCell ref="L15:M15"/>
    <mergeCell ref="L16:M16"/>
    <mergeCell ref="L17:M17"/>
    <mergeCell ref="L18:M18"/>
    <mergeCell ref="L19:M19"/>
    <mergeCell ref="L20:M20"/>
    <mergeCell ref="L21:M21"/>
    <mergeCell ref="L22:M22"/>
    <mergeCell ref="L23:M23"/>
    <mergeCell ref="A7:M7"/>
    <mergeCell ref="A8:B8"/>
    <mergeCell ref="C8:K8"/>
    <mergeCell ref="L8:M8"/>
    <mergeCell ref="A9:A12"/>
    <mergeCell ref="B9:B12"/>
    <mergeCell ref="C9:C10"/>
    <mergeCell ref="D9:D10"/>
    <mergeCell ref="E9:E10"/>
    <mergeCell ref="F9:H9"/>
    <mergeCell ref="I9:K9"/>
    <mergeCell ref="L9:M12"/>
    <mergeCell ref="F10:H10"/>
    <mergeCell ref="I10:K10"/>
    <mergeCell ref="C11:C12"/>
    <mergeCell ref="D11:D12"/>
    <mergeCell ref="A6:M6"/>
    <mergeCell ref="A1:N1"/>
    <mergeCell ref="A2:M2"/>
    <mergeCell ref="A3:M3"/>
    <mergeCell ref="A4:M4"/>
    <mergeCell ref="A5:M5"/>
  </mergeCells>
  <printOptions horizontalCentered="1"/>
  <pageMargins left="0" right="0" top="0.39370078740157483" bottom="0" header="0.31496062992125984" footer="0.31496062992125984"/>
  <pageSetup paperSize="9" scale="75" orientation="landscape" r:id="rId1"/>
  <rowBreaks count="1" manualBreakCount="1">
    <brk id="54"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topLeftCell="A8" zoomScaleNormal="100" zoomScaleSheetLayoutView="100" workbookViewId="0">
      <selection activeCell="D70" sqref="D70"/>
    </sheetView>
  </sheetViews>
  <sheetFormatPr defaultColWidth="9.125" defaultRowHeight="14.25"/>
  <cols>
    <col min="1" max="1" width="7.625" style="153" customWidth="1"/>
    <col min="2" max="2" width="30.625" style="85" customWidth="1"/>
    <col min="3" max="9" width="9.625" style="85" customWidth="1"/>
    <col min="10" max="10" width="30.625" style="85" customWidth="1"/>
    <col min="11" max="11" width="7.625" style="85" customWidth="1"/>
    <col min="12" max="12" width="12.75" style="85" customWidth="1"/>
    <col min="13" max="16384" width="9.125" style="85"/>
  </cols>
  <sheetData>
    <row r="1" spans="1:14" s="151" customFormat="1" ht="47.25" customHeight="1">
      <c r="A1" s="544"/>
      <c r="B1" s="544"/>
      <c r="C1" s="544"/>
      <c r="D1" s="544"/>
      <c r="E1" s="544"/>
      <c r="F1" s="544"/>
      <c r="G1" s="544"/>
      <c r="H1" s="544"/>
      <c r="I1" s="544"/>
      <c r="J1" s="544"/>
      <c r="K1" s="544"/>
      <c r="L1" s="154"/>
      <c r="M1" s="154"/>
      <c r="N1" s="154"/>
    </row>
    <row r="2" spans="1:14" ht="18" customHeight="1">
      <c r="A2" s="545" t="s">
        <v>403</v>
      </c>
      <c r="B2" s="545"/>
      <c r="C2" s="545"/>
      <c r="D2" s="545"/>
      <c r="E2" s="545"/>
      <c r="F2" s="545"/>
      <c r="G2" s="545"/>
      <c r="H2" s="545"/>
      <c r="I2" s="545"/>
      <c r="J2" s="545"/>
      <c r="K2" s="545"/>
    </row>
    <row r="3" spans="1:14" ht="18" customHeight="1">
      <c r="A3" s="545" t="s">
        <v>103</v>
      </c>
      <c r="B3" s="545"/>
      <c r="C3" s="545"/>
      <c r="D3" s="545"/>
      <c r="E3" s="545"/>
      <c r="F3" s="545"/>
      <c r="G3" s="545"/>
      <c r="H3" s="545"/>
      <c r="I3" s="545"/>
      <c r="J3" s="545"/>
      <c r="K3" s="545"/>
    </row>
    <row r="4" spans="1:14" ht="18" customHeight="1">
      <c r="A4" s="545" t="s">
        <v>672</v>
      </c>
      <c r="B4" s="545"/>
      <c r="C4" s="545"/>
      <c r="D4" s="545"/>
      <c r="E4" s="545"/>
      <c r="F4" s="545"/>
      <c r="G4" s="545"/>
      <c r="H4" s="545"/>
      <c r="I4" s="545"/>
      <c r="J4" s="545"/>
      <c r="K4" s="545"/>
    </row>
    <row r="5" spans="1:14" ht="15.75" customHeight="1">
      <c r="A5" s="543" t="s">
        <v>404</v>
      </c>
      <c r="B5" s="543"/>
      <c r="C5" s="543"/>
      <c r="D5" s="543"/>
      <c r="E5" s="543"/>
      <c r="F5" s="543"/>
      <c r="G5" s="543"/>
      <c r="H5" s="543"/>
      <c r="I5" s="543"/>
      <c r="J5" s="543"/>
      <c r="K5" s="543"/>
    </row>
    <row r="6" spans="1:14" ht="15.75" customHeight="1">
      <c r="A6" s="543" t="s">
        <v>418</v>
      </c>
      <c r="B6" s="543"/>
      <c r="C6" s="543"/>
      <c r="D6" s="543"/>
      <c r="E6" s="543"/>
      <c r="F6" s="543"/>
      <c r="G6" s="543"/>
      <c r="H6" s="543"/>
      <c r="I6" s="543"/>
      <c r="J6" s="543"/>
      <c r="K6" s="543"/>
    </row>
    <row r="7" spans="1:14" ht="15.75" customHeight="1">
      <c r="A7" s="543" t="s">
        <v>673</v>
      </c>
      <c r="B7" s="543"/>
      <c r="C7" s="543"/>
      <c r="D7" s="543"/>
      <c r="E7" s="543"/>
      <c r="F7" s="543"/>
      <c r="G7" s="543"/>
      <c r="H7" s="543"/>
      <c r="I7" s="543"/>
      <c r="J7" s="543"/>
      <c r="K7" s="543"/>
    </row>
    <row r="8" spans="1:14" ht="19.5" customHeight="1">
      <c r="A8" s="577" t="s">
        <v>690</v>
      </c>
      <c r="B8" s="577"/>
      <c r="C8" s="547">
        <v>2016</v>
      </c>
      <c r="D8" s="547"/>
      <c r="E8" s="547"/>
      <c r="F8" s="547"/>
      <c r="G8" s="547"/>
      <c r="H8" s="547"/>
      <c r="I8" s="547"/>
      <c r="J8" s="548" t="s">
        <v>428</v>
      </c>
      <c r="K8" s="548"/>
    </row>
    <row r="9" spans="1:14" s="152" customFormat="1" ht="39" customHeight="1">
      <c r="A9" s="578" t="s">
        <v>469</v>
      </c>
      <c r="B9" s="581" t="s">
        <v>211</v>
      </c>
      <c r="C9" s="499" t="s">
        <v>391</v>
      </c>
      <c r="D9" s="501"/>
      <c r="E9" s="509" t="s">
        <v>392</v>
      </c>
      <c r="F9" s="509" t="s">
        <v>393</v>
      </c>
      <c r="G9" s="509" t="s">
        <v>199</v>
      </c>
      <c r="H9" s="509" t="s">
        <v>198</v>
      </c>
      <c r="I9" s="509" t="s">
        <v>394</v>
      </c>
      <c r="J9" s="585" t="s">
        <v>376</v>
      </c>
      <c r="K9" s="585"/>
    </row>
    <row r="10" spans="1:14" s="152" customFormat="1" ht="39" customHeight="1">
      <c r="A10" s="579"/>
      <c r="B10" s="582"/>
      <c r="C10" s="588" t="s">
        <v>395</v>
      </c>
      <c r="D10" s="588"/>
      <c r="E10" s="584"/>
      <c r="F10" s="584"/>
      <c r="G10" s="584"/>
      <c r="H10" s="584"/>
      <c r="I10" s="584"/>
      <c r="J10" s="586"/>
      <c r="K10" s="586"/>
    </row>
    <row r="11" spans="1:14" s="152" customFormat="1" ht="32.25" customHeight="1">
      <c r="A11" s="579"/>
      <c r="B11" s="582"/>
      <c r="C11" s="363" t="s">
        <v>396</v>
      </c>
      <c r="D11" s="363" t="s">
        <v>227</v>
      </c>
      <c r="E11" s="589" t="s">
        <v>429</v>
      </c>
      <c r="F11" s="589" t="s">
        <v>397</v>
      </c>
      <c r="G11" s="589" t="s">
        <v>401</v>
      </c>
      <c r="H11" s="589" t="s">
        <v>402</v>
      </c>
      <c r="I11" s="589" t="s">
        <v>398</v>
      </c>
      <c r="J11" s="586"/>
      <c r="K11" s="586"/>
    </row>
    <row r="12" spans="1:14" s="152" customFormat="1" ht="39" customHeight="1">
      <c r="A12" s="580"/>
      <c r="B12" s="583"/>
      <c r="C12" s="358" t="s">
        <v>399</v>
      </c>
      <c r="D12" s="358" t="s">
        <v>400</v>
      </c>
      <c r="E12" s="588"/>
      <c r="F12" s="588"/>
      <c r="G12" s="588"/>
      <c r="H12" s="588"/>
      <c r="I12" s="588"/>
      <c r="J12" s="587"/>
      <c r="K12" s="587"/>
    </row>
    <row r="13" spans="1:14" s="152" customFormat="1" ht="61.5" customHeight="1" thickBot="1">
      <c r="A13" s="54">
        <v>45</v>
      </c>
      <c r="B13" s="58" t="s">
        <v>547</v>
      </c>
      <c r="C13" s="60">
        <v>203948</v>
      </c>
      <c r="D13" s="60">
        <v>70017</v>
      </c>
      <c r="E13" s="60">
        <v>162671</v>
      </c>
      <c r="F13" s="60">
        <v>204831</v>
      </c>
      <c r="G13" s="102">
        <v>17.68</v>
      </c>
      <c r="H13" s="102">
        <v>2.91</v>
      </c>
      <c r="I13" s="60">
        <v>40356</v>
      </c>
      <c r="J13" s="479" t="s">
        <v>552</v>
      </c>
      <c r="K13" s="479"/>
    </row>
    <row r="14" spans="1:14" s="152" customFormat="1" ht="60" customHeight="1" thickBot="1">
      <c r="A14" s="56">
        <v>46</v>
      </c>
      <c r="B14" s="59" t="s">
        <v>548</v>
      </c>
      <c r="C14" s="61">
        <v>825030</v>
      </c>
      <c r="D14" s="61">
        <v>94107</v>
      </c>
      <c r="E14" s="61">
        <v>448196</v>
      </c>
      <c r="F14" s="61">
        <v>487621</v>
      </c>
      <c r="G14" s="103">
        <v>6.39</v>
      </c>
      <c r="H14" s="103">
        <v>1.7</v>
      </c>
      <c r="I14" s="61">
        <v>46222</v>
      </c>
      <c r="J14" s="457" t="s">
        <v>551</v>
      </c>
      <c r="K14" s="457"/>
    </row>
    <row r="15" spans="1:14" s="152" customFormat="1" ht="60" customHeight="1">
      <c r="A15" s="55">
        <v>47</v>
      </c>
      <c r="B15" s="68" t="s">
        <v>549</v>
      </c>
      <c r="C15" s="69">
        <v>4063305</v>
      </c>
      <c r="D15" s="69">
        <v>929063</v>
      </c>
      <c r="E15" s="69">
        <v>210952</v>
      </c>
      <c r="F15" s="69">
        <v>257280</v>
      </c>
      <c r="G15" s="155">
        <v>15.65</v>
      </c>
      <c r="H15" s="155">
        <v>2.35</v>
      </c>
      <c r="I15" s="69">
        <v>38189</v>
      </c>
      <c r="J15" s="461" t="s">
        <v>550</v>
      </c>
      <c r="K15" s="461"/>
    </row>
    <row r="16" spans="1:14" s="152" customFormat="1" ht="43.5" customHeight="1">
      <c r="A16" s="590" t="s">
        <v>208</v>
      </c>
      <c r="B16" s="590"/>
      <c r="C16" s="86">
        <v>5092283</v>
      </c>
      <c r="D16" s="86">
        <v>1093187</v>
      </c>
      <c r="E16" s="86">
        <v>224996</v>
      </c>
      <c r="F16" s="86">
        <v>270580</v>
      </c>
      <c r="G16" s="98">
        <v>14.55</v>
      </c>
      <c r="H16" s="98">
        <v>2.2999999999999998</v>
      </c>
      <c r="I16" s="86">
        <v>38905</v>
      </c>
      <c r="J16" s="591" t="s">
        <v>205</v>
      </c>
      <c r="K16" s="591"/>
    </row>
    <row r="17" spans="1:11" s="152" customFormat="1" ht="15">
      <c r="A17" s="156" t="s">
        <v>470</v>
      </c>
      <c r="K17" s="157" t="s">
        <v>200</v>
      </c>
    </row>
  </sheetData>
  <mergeCells count="30">
    <mergeCell ref="J15:K15"/>
    <mergeCell ref="A16:B16"/>
    <mergeCell ref="J16:K16"/>
    <mergeCell ref="G11:G12"/>
    <mergeCell ref="H11:H12"/>
    <mergeCell ref="I11:I12"/>
    <mergeCell ref="J13:K13"/>
    <mergeCell ref="J14:K14"/>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A6:K6"/>
    <mergeCell ref="A1:K1"/>
    <mergeCell ref="A2:K2"/>
    <mergeCell ref="A3:K3"/>
    <mergeCell ref="A4:K4"/>
    <mergeCell ref="A5:K5"/>
  </mergeCells>
  <printOptions horizontalCentered="1" verticalCentered="1"/>
  <pageMargins left="0" right="0" top="0" bottom="0" header="0.31496062992125984" footer="0.31496062992125984"/>
  <pageSetup paperSize="9" scale="8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4"/>
  <sheetViews>
    <sheetView tabSelected="1" view="pageBreakPreview" topLeftCell="A43" zoomScaleNormal="100" zoomScaleSheetLayoutView="100" workbookViewId="0">
      <selection activeCell="D70" sqref="D70"/>
    </sheetView>
  </sheetViews>
  <sheetFormatPr defaultColWidth="9.125" defaultRowHeight="14.25"/>
  <cols>
    <col min="1" max="1" width="5.75" style="153" customWidth="1"/>
    <col min="2" max="2" width="40.75" style="85" customWidth="1"/>
    <col min="3" max="9" width="10.75" style="85" customWidth="1"/>
    <col min="10" max="10" width="40.75" style="85" customWidth="1"/>
    <col min="11" max="11" width="5.75" style="85" customWidth="1"/>
    <col min="12" max="16384" width="9.125" style="85"/>
  </cols>
  <sheetData>
    <row r="1" spans="1:11" s="151" customFormat="1" ht="47.25" customHeight="1">
      <c r="A1" s="544"/>
      <c r="B1" s="544"/>
      <c r="C1" s="544"/>
      <c r="D1" s="544"/>
      <c r="E1" s="544"/>
      <c r="F1" s="544"/>
      <c r="G1" s="544"/>
      <c r="H1" s="544"/>
      <c r="I1" s="544"/>
      <c r="J1" s="544"/>
      <c r="K1" s="544"/>
    </row>
    <row r="2" spans="1:11" ht="18" customHeight="1">
      <c r="A2" s="545" t="s">
        <v>403</v>
      </c>
      <c r="B2" s="545"/>
      <c r="C2" s="545"/>
      <c r="D2" s="545"/>
      <c r="E2" s="545"/>
      <c r="F2" s="545"/>
      <c r="G2" s="545"/>
      <c r="H2" s="545"/>
      <c r="I2" s="545"/>
      <c r="J2" s="545"/>
      <c r="K2" s="545"/>
    </row>
    <row r="3" spans="1:11" ht="18" customHeight="1">
      <c r="A3" s="545" t="s">
        <v>103</v>
      </c>
      <c r="B3" s="545"/>
      <c r="C3" s="545"/>
      <c r="D3" s="545"/>
      <c r="E3" s="545"/>
      <c r="F3" s="545"/>
      <c r="G3" s="545"/>
      <c r="H3" s="545"/>
      <c r="I3" s="545"/>
      <c r="J3" s="545"/>
      <c r="K3" s="545"/>
    </row>
    <row r="4" spans="1:11" ht="18" customHeight="1">
      <c r="A4" s="545" t="s">
        <v>674</v>
      </c>
      <c r="B4" s="545"/>
      <c r="C4" s="545"/>
      <c r="D4" s="545"/>
      <c r="E4" s="545"/>
      <c r="F4" s="545"/>
      <c r="G4" s="545"/>
      <c r="H4" s="545"/>
      <c r="I4" s="545"/>
      <c r="J4" s="545"/>
      <c r="K4" s="545"/>
    </row>
    <row r="5" spans="1:11" ht="15.75" customHeight="1">
      <c r="A5" s="543" t="s">
        <v>404</v>
      </c>
      <c r="B5" s="543"/>
      <c r="C5" s="543"/>
      <c r="D5" s="543"/>
      <c r="E5" s="543"/>
      <c r="F5" s="543"/>
      <c r="G5" s="543"/>
      <c r="H5" s="543"/>
      <c r="I5" s="543"/>
      <c r="J5" s="543"/>
      <c r="K5" s="543"/>
    </row>
    <row r="6" spans="1:11" ht="15.75" customHeight="1">
      <c r="A6" s="543" t="s">
        <v>418</v>
      </c>
      <c r="B6" s="543"/>
      <c r="C6" s="543"/>
      <c r="D6" s="543"/>
      <c r="E6" s="543"/>
      <c r="F6" s="543"/>
      <c r="G6" s="543"/>
      <c r="H6" s="543"/>
      <c r="I6" s="543"/>
      <c r="J6" s="543"/>
      <c r="K6" s="543"/>
    </row>
    <row r="7" spans="1:11" ht="15.75" customHeight="1">
      <c r="A7" s="543" t="s">
        <v>675</v>
      </c>
      <c r="B7" s="543"/>
      <c r="C7" s="543"/>
      <c r="D7" s="543"/>
      <c r="E7" s="543"/>
      <c r="F7" s="543"/>
      <c r="G7" s="543"/>
      <c r="H7" s="543"/>
      <c r="I7" s="543"/>
      <c r="J7" s="543"/>
      <c r="K7" s="543"/>
    </row>
    <row r="8" spans="1:11" ht="19.5" customHeight="1">
      <c r="A8" s="577" t="s">
        <v>691</v>
      </c>
      <c r="B8" s="577"/>
      <c r="C8" s="547">
        <v>2016</v>
      </c>
      <c r="D8" s="547"/>
      <c r="E8" s="547"/>
      <c r="F8" s="547"/>
      <c r="G8" s="547"/>
      <c r="H8" s="547"/>
      <c r="I8" s="547"/>
      <c r="J8" s="548" t="s">
        <v>430</v>
      </c>
      <c r="K8" s="548"/>
    </row>
    <row r="9" spans="1:11" s="152" customFormat="1" ht="39" customHeight="1">
      <c r="A9" s="578" t="s">
        <v>469</v>
      </c>
      <c r="B9" s="592" t="s">
        <v>211</v>
      </c>
      <c r="C9" s="595" t="s">
        <v>391</v>
      </c>
      <c r="D9" s="595"/>
      <c r="E9" s="509" t="s">
        <v>392</v>
      </c>
      <c r="F9" s="509" t="s">
        <v>393</v>
      </c>
      <c r="G9" s="509" t="s">
        <v>199</v>
      </c>
      <c r="H9" s="509" t="s">
        <v>198</v>
      </c>
      <c r="I9" s="509" t="s">
        <v>394</v>
      </c>
      <c r="J9" s="585" t="s">
        <v>376</v>
      </c>
      <c r="K9" s="585"/>
    </row>
    <row r="10" spans="1:11" s="152" customFormat="1" ht="39" customHeight="1">
      <c r="A10" s="579"/>
      <c r="B10" s="593"/>
      <c r="C10" s="588" t="s">
        <v>395</v>
      </c>
      <c r="D10" s="588"/>
      <c r="E10" s="584"/>
      <c r="F10" s="584"/>
      <c r="G10" s="584"/>
      <c r="H10" s="584"/>
      <c r="I10" s="584"/>
      <c r="J10" s="586"/>
      <c r="K10" s="586"/>
    </row>
    <row r="11" spans="1:11" s="152" customFormat="1" ht="32.25" customHeight="1">
      <c r="A11" s="579"/>
      <c r="B11" s="593"/>
      <c r="C11" s="363" t="s">
        <v>396</v>
      </c>
      <c r="D11" s="363" t="s">
        <v>227</v>
      </c>
      <c r="E11" s="589" t="s">
        <v>429</v>
      </c>
      <c r="F11" s="589" t="s">
        <v>397</v>
      </c>
      <c r="G11" s="589" t="s">
        <v>401</v>
      </c>
      <c r="H11" s="589" t="s">
        <v>402</v>
      </c>
      <c r="I11" s="589" t="s">
        <v>398</v>
      </c>
      <c r="J11" s="586"/>
      <c r="K11" s="586"/>
    </row>
    <row r="12" spans="1:11" s="152" customFormat="1" ht="39" customHeight="1">
      <c r="A12" s="580"/>
      <c r="B12" s="594"/>
      <c r="C12" s="358" t="s">
        <v>399</v>
      </c>
      <c r="D12" s="358" t="s">
        <v>400</v>
      </c>
      <c r="E12" s="588"/>
      <c r="F12" s="588"/>
      <c r="G12" s="588"/>
      <c r="H12" s="588"/>
      <c r="I12" s="588"/>
      <c r="J12" s="587"/>
      <c r="K12" s="587"/>
    </row>
    <row r="13" spans="1:11" s="152" customFormat="1" ht="18.75" thickBot="1">
      <c r="A13" s="234">
        <v>4511</v>
      </c>
      <c r="B13" s="229" t="s">
        <v>573</v>
      </c>
      <c r="C13" s="60">
        <v>1012</v>
      </c>
      <c r="D13" s="60">
        <v>2424</v>
      </c>
      <c r="E13" s="60">
        <v>66332</v>
      </c>
      <c r="F13" s="60">
        <v>123709</v>
      </c>
      <c r="G13" s="102">
        <v>41.59</v>
      </c>
      <c r="H13" s="102">
        <v>4.79</v>
      </c>
      <c r="I13" s="60">
        <v>44064</v>
      </c>
      <c r="J13" s="490" t="s">
        <v>572</v>
      </c>
      <c r="K13" s="490"/>
    </row>
    <row r="14" spans="1:11" s="152" customFormat="1" ht="18.75" thickBot="1">
      <c r="A14" s="232">
        <v>4512</v>
      </c>
      <c r="B14" s="99" t="s">
        <v>574</v>
      </c>
      <c r="C14" s="61">
        <v>111812</v>
      </c>
      <c r="D14" s="61">
        <v>21936</v>
      </c>
      <c r="E14" s="61">
        <v>307587</v>
      </c>
      <c r="F14" s="61">
        <v>358056</v>
      </c>
      <c r="G14" s="103">
        <v>13.04</v>
      </c>
      <c r="H14" s="103">
        <v>1.06</v>
      </c>
      <c r="I14" s="61">
        <v>48105</v>
      </c>
      <c r="J14" s="487" t="s">
        <v>575</v>
      </c>
      <c r="K14" s="487"/>
    </row>
    <row r="15" spans="1:11" s="152" customFormat="1" ht="18.75" thickBot="1">
      <c r="A15" s="231">
        <v>4531</v>
      </c>
      <c r="B15" s="63" t="s">
        <v>576</v>
      </c>
      <c r="C15" s="60">
        <v>87794</v>
      </c>
      <c r="D15" s="60">
        <v>43648</v>
      </c>
      <c r="E15" s="60">
        <v>113758</v>
      </c>
      <c r="F15" s="60">
        <v>152430</v>
      </c>
      <c r="G15" s="102">
        <v>20.93</v>
      </c>
      <c r="H15" s="102">
        <v>4.4400000000000004</v>
      </c>
      <c r="I15" s="60">
        <v>37274</v>
      </c>
      <c r="J15" s="486" t="s">
        <v>622</v>
      </c>
      <c r="K15" s="486"/>
    </row>
    <row r="16" spans="1:11" s="152" customFormat="1" ht="15" thickBot="1">
      <c r="A16" s="232">
        <v>4532</v>
      </c>
      <c r="B16" s="99" t="s">
        <v>577</v>
      </c>
      <c r="C16" s="61">
        <v>3114</v>
      </c>
      <c r="D16" s="61">
        <v>1865</v>
      </c>
      <c r="E16" s="61">
        <v>103523</v>
      </c>
      <c r="F16" s="61">
        <v>135090</v>
      </c>
      <c r="G16" s="103">
        <v>18.079999999999998</v>
      </c>
      <c r="H16" s="103">
        <v>5.29</v>
      </c>
      <c r="I16" s="61">
        <v>39689</v>
      </c>
      <c r="J16" s="487" t="s">
        <v>621</v>
      </c>
      <c r="K16" s="487"/>
    </row>
    <row r="17" spans="1:11" s="152" customFormat="1" ht="18.75" thickBot="1">
      <c r="A17" s="231">
        <v>4539</v>
      </c>
      <c r="B17" s="63" t="s">
        <v>578</v>
      </c>
      <c r="C17" s="60">
        <v>217</v>
      </c>
      <c r="D17" s="60">
        <v>144</v>
      </c>
      <c r="E17" s="60">
        <v>61350</v>
      </c>
      <c r="F17" s="60">
        <v>99750</v>
      </c>
      <c r="G17" s="102">
        <v>37.340000000000003</v>
      </c>
      <c r="H17" s="102">
        <v>1.1499999999999999</v>
      </c>
      <c r="I17" s="60">
        <v>24000</v>
      </c>
      <c r="J17" s="486" t="s">
        <v>620</v>
      </c>
      <c r="K17" s="486"/>
    </row>
    <row r="18" spans="1:11" s="152" customFormat="1" ht="15" thickBot="1">
      <c r="A18" s="232">
        <v>4610</v>
      </c>
      <c r="B18" s="99" t="s">
        <v>553</v>
      </c>
      <c r="C18" s="61">
        <v>2605</v>
      </c>
      <c r="D18" s="61">
        <v>2623</v>
      </c>
      <c r="E18" s="61">
        <v>160914</v>
      </c>
      <c r="F18" s="61">
        <v>169135</v>
      </c>
      <c r="G18" s="103">
        <v>3.7</v>
      </c>
      <c r="H18" s="103">
        <v>1.1599999999999999</v>
      </c>
      <c r="I18" s="61">
        <v>79490</v>
      </c>
      <c r="J18" s="487" t="s">
        <v>562</v>
      </c>
      <c r="K18" s="487"/>
    </row>
    <row r="19" spans="1:11" s="152" customFormat="1" ht="15" thickBot="1">
      <c r="A19" s="231">
        <v>4620</v>
      </c>
      <c r="B19" s="63" t="s">
        <v>579</v>
      </c>
      <c r="C19" s="60">
        <v>27069</v>
      </c>
      <c r="D19" s="60">
        <v>12604</v>
      </c>
      <c r="E19" s="60">
        <v>114865</v>
      </c>
      <c r="F19" s="60">
        <v>147218</v>
      </c>
      <c r="G19" s="102">
        <v>18.41</v>
      </c>
      <c r="H19" s="102">
        <v>3.57</v>
      </c>
      <c r="I19" s="60">
        <v>35304</v>
      </c>
      <c r="J19" s="486" t="s">
        <v>619</v>
      </c>
      <c r="K19" s="486"/>
    </row>
    <row r="20" spans="1:11" s="152" customFormat="1" ht="15" thickBot="1">
      <c r="A20" s="232">
        <v>4631</v>
      </c>
      <c r="B20" s="99" t="s">
        <v>554</v>
      </c>
      <c r="C20" s="61">
        <v>660</v>
      </c>
      <c r="D20" s="61">
        <v>420</v>
      </c>
      <c r="E20" s="61">
        <v>123147</v>
      </c>
      <c r="F20" s="61">
        <v>133333</v>
      </c>
      <c r="G20" s="103">
        <v>5.44</v>
      </c>
      <c r="H20" s="103">
        <v>2.2000000000000002</v>
      </c>
      <c r="I20" s="61">
        <v>46720</v>
      </c>
      <c r="J20" s="487" t="s">
        <v>563</v>
      </c>
      <c r="K20" s="487"/>
    </row>
    <row r="21" spans="1:11" s="152" customFormat="1" ht="15" thickBot="1">
      <c r="A21" s="231">
        <v>4632</v>
      </c>
      <c r="B21" s="63" t="s">
        <v>623</v>
      </c>
      <c r="C21" s="60">
        <v>20169</v>
      </c>
      <c r="D21" s="60">
        <v>3205</v>
      </c>
      <c r="E21" s="60">
        <v>236623</v>
      </c>
      <c r="F21" s="60">
        <v>262769</v>
      </c>
      <c r="G21" s="102">
        <v>7.32</v>
      </c>
      <c r="H21" s="102">
        <v>2.63</v>
      </c>
      <c r="I21" s="60">
        <v>34091</v>
      </c>
      <c r="J21" s="486" t="s">
        <v>618</v>
      </c>
      <c r="K21" s="486"/>
    </row>
    <row r="22" spans="1:11" s="152" customFormat="1" ht="18.75" thickBot="1">
      <c r="A22" s="232">
        <v>4641</v>
      </c>
      <c r="B22" s="99" t="s">
        <v>624</v>
      </c>
      <c r="C22" s="61">
        <v>10421</v>
      </c>
      <c r="D22" s="61">
        <v>4464</v>
      </c>
      <c r="E22" s="61">
        <v>158347</v>
      </c>
      <c r="F22" s="61">
        <v>173682</v>
      </c>
      <c r="G22" s="103">
        <v>5.72</v>
      </c>
      <c r="H22" s="103">
        <v>3.1</v>
      </c>
      <c r="I22" s="61">
        <v>47489</v>
      </c>
      <c r="J22" s="487" t="s">
        <v>617</v>
      </c>
      <c r="K22" s="487"/>
    </row>
    <row r="23" spans="1:11" s="152" customFormat="1" ht="18.75" thickBot="1">
      <c r="A23" s="231">
        <v>4647</v>
      </c>
      <c r="B23" s="63" t="s">
        <v>625</v>
      </c>
      <c r="C23" s="60">
        <v>595837</v>
      </c>
      <c r="D23" s="60">
        <v>2636</v>
      </c>
      <c r="E23" s="60">
        <v>10501381</v>
      </c>
      <c r="F23" s="60">
        <v>10556069</v>
      </c>
      <c r="G23" s="102">
        <v>0.37</v>
      </c>
      <c r="H23" s="102">
        <v>0.15</v>
      </c>
      <c r="I23" s="60">
        <v>57312</v>
      </c>
      <c r="J23" s="486" t="s">
        <v>616</v>
      </c>
      <c r="K23" s="486"/>
    </row>
    <row r="24" spans="1:11" s="152" customFormat="1" ht="36.75" thickBot="1">
      <c r="A24" s="232">
        <v>4648</v>
      </c>
      <c r="B24" s="99" t="s">
        <v>626</v>
      </c>
      <c r="C24" s="61">
        <v>32122</v>
      </c>
      <c r="D24" s="61">
        <v>19658</v>
      </c>
      <c r="E24" s="61">
        <v>83221</v>
      </c>
      <c r="F24" s="61">
        <v>128057</v>
      </c>
      <c r="G24" s="103">
        <v>25.18</v>
      </c>
      <c r="H24" s="103">
        <v>9.83</v>
      </c>
      <c r="I24" s="61">
        <v>30764</v>
      </c>
      <c r="J24" s="487" t="s">
        <v>615</v>
      </c>
      <c r="K24" s="487"/>
    </row>
    <row r="25" spans="1:11" s="152" customFormat="1" ht="15" thickBot="1">
      <c r="A25" s="232">
        <v>4652</v>
      </c>
      <c r="B25" s="99" t="s">
        <v>628</v>
      </c>
      <c r="C25" s="61">
        <v>15648</v>
      </c>
      <c r="D25" s="61">
        <v>3982</v>
      </c>
      <c r="E25" s="61">
        <v>199626</v>
      </c>
      <c r="F25" s="61">
        <v>220881</v>
      </c>
      <c r="G25" s="103">
        <v>8.32</v>
      </c>
      <c r="H25" s="103">
        <v>1.3</v>
      </c>
      <c r="I25" s="61">
        <v>42363</v>
      </c>
      <c r="J25" s="487" t="s">
        <v>613</v>
      </c>
      <c r="K25" s="487"/>
    </row>
    <row r="26" spans="1:11" s="152" customFormat="1" ht="15" thickBot="1">
      <c r="A26" s="231">
        <v>4653</v>
      </c>
      <c r="B26" s="63" t="s">
        <v>629</v>
      </c>
      <c r="C26" s="60">
        <v>5362</v>
      </c>
      <c r="D26" s="60">
        <v>2029</v>
      </c>
      <c r="E26" s="60">
        <v>181137</v>
      </c>
      <c r="F26" s="60">
        <v>327277</v>
      </c>
      <c r="G26" s="102">
        <v>38.270000000000003</v>
      </c>
      <c r="H26" s="102">
        <v>6.38</v>
      </c>
      <c r="I26" s="60">
        <v>56361</v>
      </c>
      <c r="J26" s="491" t="s">
        <v>612</v>
      </c>
      <c r="K26" s="492"/>
    </row>
    <row r="27" spans="1:11" s="152" customFormat="1" ht="15" thickBot="1">
      <c r="A27" s="232">
        <v>4659</v>
      </c>
      <c r="B27" s="99" t="s">
        <v>630</v>
      </c>
      <c r="C27" s="61">
        <v>36186</v>
      </c>
      <c r="D27" s="61">
        <v>12831</v>
      </c>
      <c r="E27" s="61">
        <v>279967</v>
      </c>
      <c r="F27" s="61">
        <v>341596</v>
      </c>
      <c r="G27" s="103">
        <v>15.16</v>
      </c>
      <c r="H27" s="103">
        <v>2.88</v>
      </c>
      <c r="I27" s="61">
        <v>72903</v>
      </c>
      <c r="J27" s="487" t="s">
        <v>564</v>
      </c>
      <c r="K27" s="487"/>
    </row>
    <row r="28" spans="1:11" s="152" customFormat="1" ht="15" thickBot="1">
      <c r="A28" s="231">
        <v>4661</v>
      </c>
      <c r="B28" s="63" t="s">
        <v>631</v>
      </c>
      <c r="C28" s="60">
        <v>4203</v>
      </c>
      <c r="D28" s="60">
        <v>2343</v>
      </c>
      <c r="E28" s="60">
        <v>204554</v>
      </c>
      <c r="F28" s="60">
        <v>289285</v>
      </c>
      <c r="G28" s="102">
        <v>25.23</v>
      </c>
      <c r="H28" s="102">
        <v>4.0599999999999996</v>
      </c>
      <c r="I28" s="60">
        <v>73206</v>
      </c>
      <c r="J28" s="491" t="s">
        <v>611</v>
      </c>
      <c r="K28" s="492"/>
    </row>
    <row r="29" spans="1:11" s="152" customFormat="1" ht="18.75" thickBot="1">
      <c r="A29" s="231">
        <v>4663</v>
      </c>
      <c r="B29" s="63" t="s">
        <v>632</v>
      </c>
      <c r="C29" s="60">
        <v>65556</v>
      </c>
      <c r="D29" s="60">
        <v>17082</v>
      </c>
      <c r="E29" s="60">
        <v>295324</v>
      </c>
      <c r="F29" s="60">
        <v>324283</v>
      </c>
      <c r="G29" s="102">
        <v>7.69</v>
      </c>
      <c r="H29" s="102">
        <v>1.24</v>
      </c>
      <c r="I29" s="60">
        <v>60576</v>
      </c>
      <c r="J29" s="491" t="s">
        <v>610</v>
      </c>
      <c r="K29" s="492"/>
    </row>
    <row r="30" spans="1:11" s="152" customFormat="1" ht="15" thickBot="1">
      <c r="A30" s="232">
        <v>4690</v>
      </c>
      <c r="B30" s="99" t="s">
        <v>556</v>
      </c>
      <c r="C30" s="61">
        <v>4949</v>
      </c>
      <c r="D30" s="61">
        <v>6080</v>
      </c>
      <c r="E30" s="61">
        <v>152280</v>
      </c>
      <c r="F30" s="61">
        <v>171082</v>
      </c>
      <c r="G30" s="103">
        <v>7.64</v>
      </c>
      <c r="H30" s="103">
        <v>3.35</v>
      </c>
      <c r="I30" s="61">
        <v>78961</v>
      </c>
      <c r="J30" s="487" t="s">
        <v>566</v>
      </c>
      <c r="K30" s="487"/>
    </row>
    <row r="31" spans="1:11" s="152" customFormat="1" ht="15" thickBot="1">
      <c r="A31" s="231">
        <v>4691</v>
      </c>
      <c r="B31" s="63" t="s">
        <v>633</v>
      </c>
      <c r="C31" s="60">
        <v>2704</v>
      </c>
      <c r="D31" s="60">
        <v>2083</v>
      </c>
      <c r="E31" s="60">
        <v>385432</v>
      </c>
      <c r="F31" s="60">
        <v>431722</v>
      </c>
      <c r="G31" s="102">
        <v>9.92</v>
      </c>
      <c r="H31" s="102">
        <v>0.8</v>
      </c>
      <c r="I31" s="60">
        <v>160246</v>
      </c>
      <c r="J31" s="491" t="s">
        <v>609</v>
      </c>
      <c r="K31" s="492"/>
    </row>
    <row r="32" spans="1:11" s="152" customFormat="1" ht="18.75" thickBot="1">
      <c r="A32" s="233">
        <v>4692</v>
      </c>
      <c r="B32" s="226" t="s">
        <v>634</v>
      </c>
      <c r="C32" s="61">
        <v>1540</v>
      </c>
      <c r="D32" s="70">
        <v>2066</v>
      </c>
      <c r="E32" s="70">
        <v>67783</v>
      </c>
      <c r="F32" s="70">
        <v>99516</v>
      </c>
      <c r="G32" s="104">
        <v>29.39</v>
      </c>
      <c r="H32" s="103">
        <v>2.5</v>
      </c>
      <c r="I32" s="70">
        <v>38267</v>
      </c>
      <c r="J32" s="484" t="s">
        <v>608</v>
      </c>
      <c r="K32" s="484"/>
    </row>
    <row r="33" spans="1:11" s="152" customFormat="1" ht="15" thickBot="1">
      <c r="A33" s="232">
        <v>4714</v>
      </c>
      <c r="B33" s="99" t="s">
        <v>558</v>
      </c>
      <c r="C33" s="61">
        <v>622368</v>
      </c>
      <c r="D33" s="61">
        <v>139156</v>
      </c>
      <c r="E33" s="61">
        <v>118230</v>
      </c>
      <c r="F33" s="61">
        <v>139225</v>
      </c>
      <c r="G33" s="103">
        <v>12.97</v>
      </c>
      <c r="H33" s="103">
        <v>2.11</v>
      </c>
      <c r="I33" s="61">
        <v>21932</v>
      </c>
      <c r="J33" s="487" t="s">
        <v>568</v>
      </c>
      <c r="K33" s="487"/>
    </row>
    <row r="34" spans="1:11" s="152" customFormat="1" ht="15" thickBot="1">
      <c r="A34" s="231">
        <v>4719</v>
      </c>
      <c r="B34" s="63" t="s">
        <v>659</v>
      </c>
      <c r="C34" s="152">
        <v>1778</v>
      </c>
      <c r="D34" s="60">
        <v>473</v>
      </c>
      <c r="E34" s="60">
        <v>80563</v>
      </c>
      <c r="F34" s="60">
        <v>130000</v>
      </c>
      <c r="G34" s="102">
        <v>27.69</v>
      </c>
      <c r="H34" s="102">
        <v>10.34</v>
      </c>
      <c r="I34" s="60">
        <v>16875</v>
      </c>
      <c r="J34" s="491" t="s">
        <v>662</v>
      </c>
      <c r="K34" s="492"/>
    </row>
    <row r="35" spans="1:11" s="152" customFormat="1" ht="15" thickBot="1">
      <c r="A35" s="232">
        <v>4720</v>
      </c>
      <c r="B35" s="99" t="s">
        <v>636</v>
      </c>
      <c r="C35" s="61">
        <v>82125</v>
      </c>
      <c r="D35" s="61">
        <v>39326</v>
      </c>
      <c r="E35" s="61">
        <v>81982</v>
      </c>
      <c r="F35" s="61">
        <v>108372</v>
      </c>
      <c r="G35" s="103">
        <v>18.7</v>
      </c>
      <c r="H35" s="103">
        <v>5.65</v>
      </c>
      <c r="I35" s="61">
        <v>26571</v>
      </c>
      <c r="J35" s="487" t="s">
        <v>606</v>
      </c>
      <c r="K35" s="487"/>
    </row>
    <row r="36" spans="1:11" s="152" customFormat="1" ht="15" thickBot="1">
      <c r="A36" s="231">
        <v>4722</v>
      </c>
      <c r="B36" s="63" t="s">
        <v>646</v>
      </c>
      <c r="C36" s="60">
        <v>1978</v>
      </c>
      <c r="D36" s="60">
        <v>1013</v>
      </c>
      <c r="E36" s="60">
        <v>85930</v>
      </c>
      <c r="F36" s="60">
        <v>115369</v>
      </c>
      <c r="G36" s="102">
        <v>22.63</v>
      </c>
      <c r="H36" s="158">
        <v>2.89</v>
      </c>
      <c r="I36" s="60">
        <v>28133</v>
      </c>
      <c r="J36" s="491" t="s">
        <v>605</v>
      </c>
      <c r="K36" s="492"/>
    </row>
    <row r="37" spans="1:11" s="152" customFormat="1" ht="15" thickBot="1">
      <c r="A37" s="232">
        <v>4723</v>
      </c>
      <c r="B37" s="99" t="s">
        <v>645</v>
      </c>
      <c r="C37" s="61">
        <v>4142</v>
      </c>
      <c r="D37" s="61">
        <v>730</v>
      </c>
      <c r="E37" s="61">
        <v>222004</v>
      </c>
      <c r="F37" s="61">
        <v>291370</v>
      </c>
      <c r="G37" s="103">
        <v>22.07</v>
      </c>
      <c r="H37" s="159">
        <v>1.73</v>
      </c>
      <c r="I37" s="61">
        <v>36507</v>
      </c>
      <c r="J37" s="487" t="s">
        <v>604</v>
      </c>
      <c r="K37" s="487"/>
    </row>
    <row r="38" spans="1:11" s="152" customFormat="1" ht="15" thickBot="1">
      <c r="A38" s="231">
        <v>4724</v>
      </c>
      <c r="B38" s="63" t="s">
        <v>644</v>
      </c>
      <c r="C38" s="77">
        <v>37359</v>
      </c>
      <c r="D38" s="77">
        <v>6310</v>
      </c>
      <c r="E38" s="77">
        <v>203062</v>
      </c>
      <c r="F38" s="77">
        <v>255954</v>
      </c>
      <c r="G38" s="158">
        <v>14.07</v>
      </c>
      <c r="H38" s="158">
        <v>6.59</v>
      </c>
      <c r="I38" s="77">
        <v>31085</v>
      </c>
      <c r="J38" s="491" t="s">
        <v>603</v>
      </c>
      <c r="K38" s="492"/>
    </row>
    <row r="39" spans="1:11" s="152" customFormat="1" ht="15" thickBot="1">
      <c r="A39" s="232">
        <v>4725</v>
      </c>
      <c r="B39" s="99" t="s">
        <v>643</v>
      </c>
      <c r="C39" s="107">
        <v>18102</v>
      </c>
      <c r="D39" s="107">
        <v>7007</v>
      </c>
      <c r="E39" s="107">
        <v>88386</v>
      </c>
      <c r="F39" s="107">
        <v>100004</v>
      </c>
      <c r="G39" s="159">
        <v>6.27</v>
      </c>
      <c r="H39" s="159">
        <v>5.35</v>
      </c>
      <c r="I39" s="107">
        <v>25667</v>
      </c>
      <c r="J39" s="487" t="s">
        <v>602</v>
      </c>
      <c r="K39" s="487"/>
    </row>
    <row r="40" spans="1:11" s="152" customFormat="1" ht="15" thickBot="1">
      <c r="A40" s="231">
        <v>4726</v>
      </c>
      <c r="B40" s="63" t="s">
        <v>559</v>
      </c>
      <c r="C40" s="77">
        <v>19857</v>
      </c>
      <c r="D40" s="77">
        <v>8754</v>
      </c>
      <c r="E40" s="77">
        <v>106536</v>
      </c>
      <c r="F40" s="77">
        <v>147317</v>
      </c>
      <c r="G40" s="158">
        <v>22.9</v>
      </c>
      <c r="H40" s="158">
        <v>4.78</v>
      </c>
      <c r="I40" s="77">
        <v>32185</v>
      </c>
      <c r="J40" s="491" t="s">
        <v>569</v>
      </c>
      <c r="K40" s="492"/>
    </row>
    <row r="41" spans="1:11" s="152" customFormat="1" ht="15" thickBot="1">
      <c r="A41" s="232">
        <v>4727</v>
      </c>
      <c r="B41" s="99" t="s">
        <v>642</v>
      </c>
      <c r="C41" s="107">
        <v>2765</v>
      </c>
      <c r="D41" s="107">
        <v>1344</v>
      </c>
      <c r="E41" s="107">
        <v>102736</v>
      </c>
      <c r="F41" s="107">
        <v>123503</v>
      </c>
      <c r="G41" s="159">
        <v>14.76</v>
      </c>
      <c r="H41" s="159">
        <v>2.06</v>
      </c>
      <c r="I41" s="107">
        <v>33611</v>
      </c>
      <c r="J41" s="487" t="s">
        <v>601</v>
      </c>
      <c r="K41" s="487"/>
    </row>
    <row r="42" spans="1:11" s="152" customFormat="1" ht="15" thickBot="1">
      <c r="A42" s="231">
        <v>4728</v>
      </c>
      <c r="B42" s="63" t="s">
        <v>647</v>
      </c>
      <c r="C42" s="60">
        <v>3635</v>
      </c>
      <c r="D42" s="60">
        <v>3508</v>
      </c>
      <c r="E42" s="60">
        <v>37009</v>
      </c>
      <c r="F42" s="60">
        <v>43034</v>
      </c>
      <c r="G42" s="102">
        <v>11.18</v>
      </c>
      <c r="H42" s="102">
        <v>2.82</v>
      </c>
      <c r="I42" s="60">
        <v>20756</v>
      </c>
      <c r="J42" s="491" t="s">
        <v>600</v>
      </c>
      <c r="K42" s="492"/>
    </row>
    <row r="43" spans="1:11" s="152" customFormat="1" ht="15" thickBot="1">
      <c r="A43" s="232">
        <v>4729</v>
      </c>
      <c r="B43" s="99" t="s">
        <v>656</v>
      </c>
      <c r="C43" s="107">
        <v>4766</v>
      </c>
      <c r="D43" s="107">
        <v>2237</v>
      </c>
      <c r="E43" s="107">
        <v>68287</v>
      </c>
      <c r="F43" s="107">
        <v>105367</v>
      </c>
      <c r="G43" s="159">
        <v>28.62</v>
      </c>
      <c r="H43" s="159">
        <v>6.57</v>
      </c>
      <c r="I43" s="107">
        <v>21715</v>
      </c>
      <c r="J43" s="487" t="s">
        <v>658</v>
      </c>
      <c r="K43" s="487"/>
    </row>
    <row r="44" spans="1:11" s="152" customFormat="1" ht="15" thickBot="1">
      <c r="A44" s="231">
        <v>4730</v>
      </c>
      <c r="B44" s="63" t="s">
        <v>641</v>
      </c>
      <c r="C44" s="77">
        <v>4190</v>
      </c>
      <c r="D44" s="77">
        <v>558</v>
      </c>
      <c r="E44" s="77">
        <v>237557</v>
      </c>
      <c r="F44" s="77">
        <v>253256</v>
      </c>
      <c r="G44" s="158">
        <v>2.75</v>
      </c>
      <c r="H44" s="158">
        <v>3.45</v>
      </c>
      <c r="I44" s="77">
        <v>27905</v>
      </c>
      <c r="J44" s="491" t="s">
        <v>599</v>
      </c>
      <c r="K44" s="492"/>
    </row>
    <row r="45" spans="1:11" s="152" customFormat="1" ht="18.75" thickBot="1">
      <c r="A45" s="232">
        <v>4741</v>
      </c>
      <c r="B45" s="99" t="s">
        <v>648</v>
      </c>
      <c r="C45" s="160">
        <v>83866</v>
      </c>
      <c r="D45" s="160">
        <v>38800</v>
      </c>
      <c r="E45" s="160">
        <v>105876</v>
      </c>
      <c r="F45" s="160">
        <v>136690</v>
      </c>
      <c r="G45" s="161">
        <v>19.559999999999999</v>
      </c>
      <c r="H45" s="161">
        <v>2.99</v>
      </c>
      <c r="I45" s="160">
        <v>34830</v>
      </c>
      <c r="J45" s="487" t="s">
        <v>598</v>
      </c>
      <c r="K45" s="487"/>
    </row>
    <row r="46" spans="1:11" s="152" customFormat="1" ht="18.75" thickBot="1">
      <c r="A46" s="231">
        <v>4751</v>
      </c>
      <c r="B46" s="63" t="s">
        <v>640</v>
      </c>
      <c r="C46" s="77">
        <v>1297779</v>
      </c>
      <c r="D46" s="77">
        <v>222289</v>
      </c>
      <c r="E46" s="77">
        <v>365722</v>
      </c>
      <c r="F46" s="77">
        <v>471739</v>
      </c>
      <c r="G46" s="158">
        <v>19.91</v>
      </c>
      <c r="H46" s="158">
        <v>2.57</v>
      </c>
      <c r="I46" s="77">
        <v>48566</v>
      </c>
      <c r="J46" s="491" t="s">
        <v>597</v>
      </c>
      <c r="K46" s="492"/>
    </row>
    <row r="47" spans="1:11" s="152" customFormat="1" ht="27.75" thickBot="1">
      <c r="A47" s="232">
        <v>4752</v>
      </c>
      <c r="B47" s="99" t="s">
        <v>639</v>
      </c>
      <c r="C47" s="160">
        <v>744347</v>
      </c>
      <c r="D47" s="160">
        <v>146336</v>
      </c>
      <c r="E47" s="160">
        <v>268725</v>
      </c>
      <c r="F47" s="160">
        <v>309507</v>
      </c>
      <c r="G47" s="161">
        <v>11.62</v>
      </c>
      <c r="H47" s="161">
        <v>1.56</v>
      </c>
      <c r="I47" s="160">
        <v>44520</v>
      </c>
      <c r="J47" s="487" t="s">
        <v>596</v>
      </c>
      <c r="K47" s="487"/>
    </row>
    <row r="48" spans="1:11" s="152" customFormat="1" ht="18.75" thickBot="1">
      <c r="A48" s="231">
        <v>4753</v>
      </c>
      <c r="B48" s="63" t="s">
        <v>638</v>
      </c>
      <c r="C48" s="77">
        <v>3515</v>
      </c>
      <c r="D48" s="77">
        <v>4289</v>
      </c>
      <c r="E48" s="77">
        <v>46362</v>
      </c>
      <c r="F48" s="77">
        <v>64655</v>
      </c>
      <c r="G48" s="158">
        <v>26.19</v>
      </c>
      <c r="H48" s="158">
        <v>2.11</v>
      </c>
      <c r="I48" s="77">
        <v>25227</v>
      </c>
      <c r="J48" s="491" t="s">
        <v>595</v>
      </c>
      <c r="K48" s="492"/>
    </row>
    <row r="49" spans="1:11" s="152" customFormat="1" ht="15" thickBot="1">
      <c r="A49" s="232">
        <v>4754</v>
      </c>
      <c r="B49" s="99" t="s">
        <v>560</v>
      </c>
      <c r="C49" s="160">
        <v>104234</v>
      </c>
      <c r="D49" s="160">
        <v>20693</v>
      </c>
      <c r="E49" s="160">
        <v>161666</v>
      </c>
      <c r="F49" s="160">
        <v>183078</v>
      </c>
      <c r="G49" s="161">
        <v>9.02</v>
      </c>
      <c r="H49" s="161">
        <v>2.68</v>
      </c>
      <c r="I49" s="160">
        <v>26701</v>
      </c>
      <c r="J49" s="487" t="s">
        <v>570</v>
      </c>
      <c r="K49" s="487"/>
    </row>
    <row r="50" spans="1:11" s="152" customFormat="1" ht="15" thickBot="1">
      <c r="A50" s="231">
        <v>4755</v>
      </c>
      <c r="B50" s="63" t="s">
        <v>655</v>
      </c>
      <c r="C50" s="77">
        <v>163566</v>
      </c>
      <c r="D50" s="77">
        <v>92585</v>
      </c>
      <c r="E50" s="77">
        <v>152062</v>
      </c>
      <c r="F50" s="77">
        <v>198200</v>
      </c>
      <c r="G50" s="158">
        <v>20.72</v>
      </c>
      <c r="H50" s="158">
        <v>2.56</v>
      </c>
      <c r="I50" s="77">
        <v>57542</v>
      </c>
      <c r="J50" s="491" t="s">
        <v>594</v>
      </c>
      <c r="K50" s="492"/>
    </row>
    <row r="51" spans="1:11" s="152" customFormat="1" ht="15" thickBot="1">
      <c r="A51" s="232">
        <v>4756</v>
      </c>
      <c r="B51" s="99" t="s">
        <v>649</v>
      </c>
      <c r="C51" s="160">
        <v>1078</v>
      </c>
      <c r="D51" s="160">
        <v>3932</v>
      </c>
      <c r="E51" s="160">
        <v>43951</v>
      </c>
      <c r="F51" s="160">
        <v>60068</v>
      </c>
      <c r="G51" s="161">
        <v>21.45</v>
      </c>
      <c r="H51" s="161">
        <v>5.38</v>
      </c>
      <c r="I51" s="160">
        <v>34495</v>
      </c>
      <c r="J51" s="487" t="s">
        <v>593</v>
      </c>
      <c r="K51" s="487"/>
    </row>
    <row r="52" spans="1:11" s="152" customFormat="1" ht="15" thickBot="1">
      <c r="A52" s="231">
        <v>4761</v>
      </c>
      <c r="B52" s="63" t="s">
        <v>650</v>
      </c>
      <c r="C52" s="77">
        <v>28796</v>
      </c>
      <c r="D52" s="77">
        <v>24712</v>
      </c>
      <c r="E52" s="77">
        <v>174243</v>
      </c>
      <c r="F52" s="77">
        <v>250276</v>
      </c>
      <c r="G52" s="158">
        <v>27.74</v>
      </c>
      <c r="H52" s="158">
        <v>2.64</v>
      </c>
      <c r="I52" s="77">
        <v>77957</v>
      </c>
      <c r="J52" s="491" t="s">
        <v>592</v>
      </c>
      <c r="K52" s="492"/>
    </row>
    <row r="53" spans="1:11" s="152" customFormat="1" ht="15" thickBot="1">
      <c r="A53" s="232">
        <v>4762</v>
      </c>
      <c r="B53" s="99" t="s">
        <v>651</v>
      </c>
      <c r="C53" s="160">
        <v>256</v>
      </c>
      <c r="D53" s="160">
        <v>1800</v>
      </c>
      <c r="E53" s="160">
        <v>28667</v>
      </c>
      <c r="F53" s="160">
        <v>66667</v>
      </c>
      <c r="G53" s="161">
        <v>40.5</v>
      </c>
      <c r="H53" s="161">
        <v>16.5</v>
      </c>
      <c r="I53" s="160">
        <v>24000</v>
      </c>
      <c r="J53" s="487" t="s">
        <v>591</v>
      </c>
      <c r="K53" s="487"/>
    </row>
    <row r="54" spans="1:11" s="152" customFormat="1" ht="18.75" thickBot="1">
      <c r="A54" s="231">
        <v>4763</v>
      </c>
      <c r="B54" s="63" t="s">
        <v>652</v>
      </c>
      <c r="C54" s="77">
        <v>17077</v>
      </c>
      <c r="D54" s="77">
        <v>7808</v>
      </c>
      <c r="E54" s="77">
        <v>135713</v>
      </c>
      <c r="F54" s="77">
        <v>183262</v>
      </c>
      <c r="G54" s="158">
        <v>23.72</v>
      </c>
      <c r="H54" s="158">
        <v>2.2200000000000002</v>
      </c>
      <c r="I54" s="77">
        <v>41979</v>
      </c>
      <c r="J54" s="491" t="s">
        <v>590</v>
      </c>
      <c r="K54" s="492"/>
    </row>
    <row r="55" spans="1:11" s="152" customFormat="1">
      <c r="A55" s="233">
        <v>4764</v>
      </c>
      <c r="B55" s="226" t="s">
        <v>637</v>
      </c>
      <c r="C55" s="149">
        <v>328492</v>
      </c>
      <c r="D55" s="149">
        <v>9359</v>
      </c>
      <c r="E55" s="149">
        <v>2018523</v>
      </c>
      <c r="F55" s="149">
        <v>2150798</v>
      </c>
      <c r="G55" s="243">
        <v>4.78</v>
      </c>
      <c r="H55" s="243">
        <v>1.37</v>
      </c>
      <c r="I55" s="149">
        <v>55710</v>
      </c>
      <c r="J55" s="484" t="s">
        <v>589</v>
      </c>
      <c r="K55" s="484"/>
    </row>
    <row r="56" spans="1:11" s="152" customFormat="1" ht="27.75" thickBot="1">
      <c r="A56" s="231">
        <v>4771</v>
      </c>
      <c r="B56" s="63" t="s">
        <v>653</v>
      </c>
      <c r="C56" s="60">
        <v>38867</v>
      </c>
      <c r="D56" s="60">
        <v>13574</v>
      </c>
      <c r="E56" s="60">
        <v>134461</v>
      </c>
      <c r="F56" s="60">
        <v>162146</v>
      </c>
      <c r="G56" s="102">
        <v>15.16</v>
      </c>
      <c r="H56" s="102">
        <v>1.91</v>
      </c>
      <c r="I56" s="60">
        <v>35258</v>
      </c>
      <c r="J56" s="491" t="s">
        <v>588</v>
      </c>
      <c r="K56" s="492"/>
    </row>
    <row r="57" spans="1:11" s="152" customFormat="1" ht="18.75" thickBot="1">
      <c r="A57" s="232">
        <v>4772</v>
      </c>
      <c r="B57" s="99" t="s">
        <v>654</v>
      </c>
      <c r="C57" s="160">
        <v>180667</v>
      </c>
      <c r="D57" s="160">
        <v>62839</v>
      </c>
      <c r="E57" s="160">
        <v>204978</v>
      </c>
      <c r="F57" s="160">
        <v>242011</v>
      </c>
      <c r="G57" s="161">
        <v>14.02</v>
      </c>
      <c r="H57" s="161">
        <v>1.28</v>
      </c>
      <c r="I57" s="160">
        <v>52497</v>
      </c>
      <c r="J57" s="487" t="s">
        <v>587</v>
      </c>
      <c r="K57" s="487"/>
    </row>
    <row r="58" spans="1:11" s="152" customFormat="1" ht="15" thickBot="1">
      <c r="A58" s="231">
        <v>4774</v>
      </c>
      <c r="B58" s="63" t="s">
        <v>561</v>
      </c>
      <c r="C58" s="77">
        <v>4372</v>
      </c>
      <c r="D58" s="77">
        <v>5751</v>
      </c>
      <c r="E58" s="77">
        <v>78297</v>
      </c>
      <c r="F58" s="77">
        <v>104789</v>
      </c>
      <c r="G58" s="158">
        <v>22.53</v>
      </c>
      <c r="H58" s="158">
        <v>2.76</v>
      </c>
      <c r="I58" s="77">
        <v>44242</v>
      </c>
      <c r="J58" s="491" t="s">
        <v>571</v>
      </c>
      <c r="K58" s="492"/>
    </row>
    <row r="59" spans="1:11" s="152" customFormat="1" ht="18.75" thickBot="1">
      <c r="A59" s="232">
        <v>4775</v>
      </c>
      <c r="B59" s="99" t="s">
        <v>583</v>
      </c>
      <c r="C59" s="160">
        <v>249690</v>
      </c>
      <c r="D59" s="160">
        <v>47137</v>
      </c>
      <c r="E59" s="160">
        <v>376021</v>
      </c>
      <c r="F59" s="160">
        <v>42035</v>
      </c>
      <c r="G59" s="161">
        <v>8.7100000000000009</v>
      </c>
      <c r="H59" s="161">
        <v>1.81</v>
      </c>
      <c r="I59" s="160">
        <v>56519</v>
      </c>
      <c r="J59" s="487" t="s">
        <v>586</v>
      </c>
      <c r="K59" s="487"/>
    </row>
    <row r="60" spans="1:11" s="152" customFormat="1" ht="18.75" thickBot="1">
      <c r="A60" s="231">
        <v>4776</v>
      </c>
      <c r="B60" s="63" t="s">
        <v>582</v>
      </c>
      <c r="C60" s="77">
        <v>9355</v>
      </c>
      <c r="D60" s="77">
        <v>9847</v>
      </c>
      <c r="E60" s="77">
        <v>82326</v>
      </c>
      <c r="F60" s="77">
        <v>114510</v>
      </c>
      <c r="G60" s="158">
        <v>22.64</v>
      </c>
      <c r="H60" s="158">
        <v>5347</v>
      </c>
      <c r="I60" s="77">
        <v>44963</v>
      </c>
      <c r="J60" s="491" t="s">
        <v>585</v>
      </c>
      <c r="K60" s="492"/>
    </row>
    <row r="61" spans="1:11" s="152" customFormat="1" ht="15" thickBot="1">
      <c r="A61" s="232">
        <v>4777</v>
      </c>
      <c r="B61" s="99" t="s">
        <v>581</v>
      </c>
      <c r="C61" s="160">
        <v>714</v>
      </c>
      <c r="D61" s="160">
        <v>1187</v>
      </c>
      <c r="E61" s="160">
        <v>40210</v>
      </c>
      <c r="F61" s="160">
        <v>68250</v>
      </c>
      <c r="G61" s="161">
        <v>29.79</v>
      </c>
      <c r="H61" s="161">
        <v>11.29</v>
      </c>
      <c r="I61" s="160">
        <v>22400</v>
      </c>
      <c r="J61" s="487" t="s">
        <v>584</v>
      </c>
      <c r="K61" s="487"/>
    </row>
    <row r="62" spans="1:11" s="152" customFormat="1" ht="18">
      <c r="A62" s="235">
        <v>4779</v>
      </c>
      <c r="B62" s="236" t="s">
        <v>580</v>
      </c>
      <c r="C62" s="78">
        <v>3569</v>
      </c>
      <c r="D62" s="78">
        <v>5707</v>
      </c>
      <c r="E62" s="78">
        <v>72056</v>
      </c>
      <c r="F62" s="78">
        <v>101922</v>
      </c>
      <c r="G62" s="242">
        <v>27.65</v>
      </c>
      <c r="H62" s="242">
        <v>1.66</v>
      </c>
      <c r="I62" s="78">
        <v>44239</v>
      </c>
      <c r="J62" s="596" t="s">
        <v>657</v>
      </c>
      <c r="K62" s="597"/>
    </row>
    <row r="63" spans="1:11" s="152" customFormat="1" ht="43.5" customHeight="1">
      <c r="A63" s="462" t="s">
        <v>208</v>
      </c>
      <c r="B63" s="472"/>
      <c r="C63" s="240">
        <v>5092283</v>
      </c>
      <c r="D63" s="240">
        <v>1093187</v>
      </c>
      <c r="E63" s="240">
        <v>224996</v>
      </c>
      <c r="F63" s="240">
        <v>270580</v>
      </c>
      <c r="G63" s="241">
        <v>14.55</v>
      </c>
      <c r="H63" s="241">
        <v>2.2999999999999998</v>
      </c>
      <c r="I63" s="240">
        <v>38905</v>
      </c>
      <c r="J63" s="463" t="s">
        <v>205</v>
      </c>
      <c r="K63" s="463"/>
    </row>
    <row r="64" spans="1:11" s="152" customFormat="1" ht="15">
      <c r="A64" s="156" t="s">
        <v>470</v>
      </c>
      <c r="D64" s="162"/>
      <c r="K64" s="157" t="s">
        <v>200</v>
      </c>
    </row>
  </sheetData>
  <mergeCells count="77">
    <mergeCell ref="A63:B63"/>
    <mergeCell ref="J63:K63"/>
    <mergeCell ref="J52:K52"/>
    <mergeCell ref="J53:K53"/>
    <mergeCell ref="J54:K54"/>
    <mergeCell ref="J55:K55"/>
    <mergeCell ref="J56:K56"/>
    <mergeCell ref="J57:K57"/>
    <mergeCell ref="J58:K58"/>
    <mergeCell ref="J59:K59"/>
    <mergeCell ref="J60:K60"/>
    <mergeCell ref="J61:K61"/>
    <mergeCell ref="J62:K62"/>
    <mergeCell ref="J51:K51"/>
    <mergeCell ref="J40:K40"/>
    <mergeCell ref="J41:K41"/>
    <mergeCell ref="J42:K42"/>
    <mergeCell ref="J43:K43"/>
    <mergeCell ref="J44:K44"/>
    <mergeCell ref="J45:K45"/>
    <mergeCell ref="J46:K46"/>
    <mergeCell ref="J47:K47"/>
    <mergeCell ref="J48:K48"/>
    <mergeCell ref="J49:K49"/>
    <mergeCell ref="J50:K50"/>
    <mergeCell ref="J39:K39"/>
    <mergeCell ref="J29:K29"/>
    <mergeCell ref="J30:K30"/>
    <mergeCell ref="J31:K31"/>
    <mergeCell ref="J32:K32"/>
    <mergeCell ref="J33:K33"/>
    <mergeCell ref="J34:K34"/>
    <mergeCell ref="J35:K35"/>
    <mergeCell ref="J36:K36"/>
    <mergeCell ref="J37:K37"/>
    <mergeCell ref="J38:K38"/>
    <mergeCell ref="J19:K19"/>
    <mergeCell ref="J20:K20"/>
    <mergeCell ref="J21:K21"/>
    <mergeCell ref="J22:K22"/>
    <mergeCell ref="J23:K23"/>
    <mergeCell ref="J24:K24"/>
    <mergeCell ref="J25:K25"/>
    <mergeCell ref="J26:K26"/>
    <mergeCell ref="J27:K27"/>
    <mergeCell ref="J28:K28"/>
    <mergeCell ref="J18:K18"/>
    <mergeCell ref="H9:H10"/>
    <mergeCell ref="I9:I10"/>
    <mergeCell ref="J9:K12"/>
    <mergeCell ref="C10:D10"/>
    <mergeCell ref="E11:E12"/>
    <mergeCell ref="F11:F12"/>
    <mergeCell ref="G11:G12"/>
    <mergeCell ref="H11:H12"/>
    <mergeCell ref="I11:I12"/>
    <mergeCell ref="J13:K13"/>
    <mergeCell ref="J14:K14"/>
    <mergeCell ref="J15:K15"/>
    <mergeCell ref="J16:K16"/>
    <mergeCell ref="J17:K17"/>
    <mergeCell ref="A7:K7"/>
    <mergeCell ref="A8:B8"/>
    <mergeCell ref="C8:I8"/>
    <mergeCell ref="J8:K8"/>
    <mergeCell ref="A9:A12"/>
    <mergeCell ref="B9:B12"/>
    <mergeCell ref="C9:D9"/>
    <mergeCell ref="E9:E10"/>
    <mergeCell ref="F9:F10"/>
    <mergeCell ref="G9:G10"/>
    <mergeCell ref="A6:K6"/>
    <mergeCell ref="A1:K1"/>
    <mergeCell ref="A2:K2"/>
    <mergeCell ref="A3:K3"/>
    <mergeCell ref="A4:K4"/>
    <mergeCell ref="A5:K5"/>
  </mergeCells>
  <printOptions horizontalCentered="1"/>
  <pageMargins left="0" right="0" top="0.39370078740157483" bottom="0" header="0.31496062992125984" footer="0.31496062992125984"/>
  <pageSetup paperSize="9" scale="75" orientation="landscape" r:id="rId1"/>
  <rowBreaks count="1" manualBreakCount="1">
    <brk id="55" max="10"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view="pageBreakPreview" zoomScaleNormal="100" zoomScaleSheetLayoutView="100" workbookViewId="0">
      <selection activeCell="D70" sqref="D70"/>
    </sheetView>
  </sheetViews>
  <sheetFormatPr defaultRowHeight="14.25"/>
  <cols>
    <col min="1" max="1" width="64.625" customWidth="1"/>
  </cols>
  <sheetData>
    <row r="1" spans="1:1" ht="183" customHeight="1">
      <c r="A1" s="205" t="s">
        <v>538</v>
      </c>
    </row>
  </sheetData>
  <printOptions horizontalCentered="1" verticalCentered="1"/>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4"/>
  <sheetViews>
    <sheetView tabSelected="1" view="pageBreakPreview" topLeftCell="A7" zoomScale="120" zoomScaleNormal="100" zoomScaleSheetLayoutView="120" workbookViewId="0">
      <selection activeCell="D70" sqref="D70"/>
    </sheetView>
  </sheetViews>
  <sheetFormatPr defaultColWidth="9.125" defaultRowHeight="14.25"/>
  <cols>
    <col min="1" max="1" width="7.625" style="14" customWidth="1"/>
    <col min="2" max="2" width="20.625" style="7" customWidth="1"/>
    <col min="3" max="6" width="6.625" style="7" customWidth="1"/>
    <col min="7" max="7" width="6.375" style="7" customWidth="1"/>
    <col min="8" max="8" width="7.125" style="7" customWidth="1"/>
    <col min="9" max="11" width="6.625" style="7" customWidth="1"/>
    <col min="12" max="12" width="20.625" style="7" customWidth="1"/>
    <col min="13" max="13" width="7.625" style="7" customWidth="1"/>
    <col min="14" max="16384" width="9.125" style="7"/>
  </cols>
  <sheetData>
    <row r="1" spans="1:13" s="3" customFormat="1" ht="47.25" customHeight="1">
      <c r="A1" s="459"/>
      <c r="B1" s="459"/>
      <c r="C1" s="459"/>
      <c r="D1" s="459"/>
      <c r="E1" s="459"/>
      <c r="F1" s="459"/>
      <c r="G1" s="459"/>
      <c r="H1" s="459"/>
      <c r="I1" s="459"/>
      <c r="J1" s="459"/>
      <c r="K1" s="459"/>
      <c r="L1" s="459"/>
      <c r="M1" s="459"/>
    </row>
    <row r="2" spans="1:13" ht="18">
      <c r="A2" s="11"/>
      <c r="B2" s="460" t="s">
        <v>113</v>
      </c>
      <c r="C2" s="460"/>
      <c r="D2" s="460"/>
      <c r="E2" s="460"/>
      <c r="F2" s="460"/>
      <c r="G2" s="460"/>
      <c r="H2" s="460"/>
      <c r="I2" s="460"/>
      <c r="J2" s="460"/>
      <c r="K2" s="460"/>
      <c r="L2" s="460"/>
    </row>
    <row r="3" spans="1:13" ht="16.5" customHeight="1">
      <c r="A3" s="11"/>
      <c r="B3" s="460" t="s">
        <v>307</v>
      </c>
      <c r="C3" s="460"/>
      <c r="D3" s="460"/>
      <c r="E3" s="460"/>
      <c r="F3" s="460"/>
      <c r="G3" s="460"/>
      <c r="H3" s="460"/>
      <c r="I3" s="460"/>
      <c r="J3" s="460"/>
      <c r="K3" s="460"/>
      <c r="L3" s="460"/>
    </row>
    <row r="4" spans="1:13" ht="16.5" customHeight="1">
      <c r="A4" s="458" t="s">
        <v>672</v>
      </c>
      <c r="B4" s="458"/>
      <c r="C4" s="458"/>
      <c r="D4" s="458"/>
      <c r="E4" s="458"/>
      <c r="F4" s="458"/>
      <c r="G4" s="458"/>
      <c r="H4" s="458"/>
      <c r="I4" s="458"/>
      <c r="J4" s="458"/>
      <c r="K4" s="458"/>
      <c r="L4" s="458"/>
      <c r="M4" s="458"/>
    </row>
    <row r="5" spans="1:13" ht="15.75">
      <c r="A5" s="11"/>
      <c r="B5" s="458" t="s">
        <v>114</v>
      </c>
      <c r="C5" s="458"/>
      <c r="D5" s="458"/>
      <c r="E5" s="458"/>
      <c r="F5" s="458"/>
      <c r="G5" s="458"/>
      <c r="H5" s="458"/>
      <c r="I5" s="458"/>
      <c r="J5" s="458"/>
      <c r="K5" s="458"/>
      <c r="L5" s="458"/>
    </row>
    <row r="6" spans="1:13" ht="15.75">
      <c r="A6" s="11"/>
      <c r="B6" s="458" t="s">
        <v>265</v>
      </c>
      <c r="C6" s="458"/>
      <c r="D6" s="458"/>
      <c r="E6" s="458"/>
      <c r="F6" s="458"/>
      <c r="G6" s="458"/>
      <c r="H6" s="458"/>
      <c r="I6" s="458"/>
      <c r="J6" s="458"/>
      <c r="K6" s="458"/>
      <c r="L6" s="458"/>
    </row>
    <row r="7" spans="1:13" ht="15.6" customHeight="1">
      <c r="A7" s="458" t="s">
        <v>673</v>
      </c>
      <c r="B7" s="458"/>
      <c r="C7" s="458"/>
      <c r="D7" s="458"/>
      <c r="E7" s="458"/>
      <c r="F7" s="458"/>
      <c r="G7" s="458"/>
      <c r="H7" s="458"/>
      <c r="I7" s="458"/>
      <c r="J7" s="458"/>
      <c r="K7" s="458"/>
      <c r="L7" s="458"/>
      <c r="M7" s="458"/>
    </row>
    <row r="8" spans="1:13" ht="15.75">
      <c r="A8" s="464" t="s">
        <v>692</v>
      </c>
      <c r="B8" s="464"/>
      <c r="C8" s="13"/>
      <c r="D8" s="13"/>
      <c r="E8" s="13"/>
      <c r="F8" s="13"/>
      <c r="G8" s="347">
        <v>2016</v>
      </c>
      <c r="H8" s="65"/>
      <c r="I8" s="352"/>
      <c r="J8" s="13"/>
      <c r="K8" s="346"/>
      <c r="L8" s="466" t="s">
        <v>431</v>
      </c>
      <c r="M8" s="466"/>
    </row>
    <row r="9" spans="1:13" customFormat="1" ht="18.75" customHeight="1">
      <c r="A9" s="467" t="s">
        <v>444</v>
      </c>
      <c r="B9" s="470" t="s">
        <v>211</v>
      </c>
      <c r="C9" s="598" t="s">
        <v>205</v>
      </c>
      <c r="D9" s="599"/>
      <c r="E9" s="600"/>
      <c r="F9" s="598" t="s">
        <v>116</v>
      </c>
      <c r="G9" s="599"/>
      <c r="H9" s="600"/>
      <c r="I9" s="598" t="s">
        <v>202</v>
      </c>
      <c r="J9" s="599"/>
      <c r="K9" s="600"/>
      <c r="L9" s="473" t="s">
        <v>376</v>
      </c>
      <c r="M9" s="473"/>
    </row>
    <row r="10" spans="1:13" customFormat="1" ht="18.75" customHeight="1">
      <c r="A10" s="468"/>
      <c r="B10" s="471"/>
      <c r="C10" s="502" t="s">
        <v>208</v>
      </c>
      <c r="D10" s="502"/>
      <c r="E10" s="502"/>
      <c r="F10" s="502" t="s">
        <v>226</v>
      </c>
      <c r="G10" s="502"/>
      <c r="H10" s="502"/>
      <c r="I10" s="502" t="s">
        <v>531</v>
      </c>
      <c r="J10" s="502"/>
      <c r="K10" s="502"/>
      <c r="L10" s="476"/>
      <c r="M10" s="476"/>
    </row>
    <row r="11" spans="1:13" customFormat="1" ht="20.25" customHeight="1">
      <c r="A11" s="468"/>
      <c r="B11" s="471"/>
      <c r="C11" s="363" t="s">
        <v>205</v>
      </c>
      <c r="D11" s="363" t="s">
        <v>220</v>
      </c>
      <c r="E11" s="363" t="s">
        <v>221</v>
      </c>
      <c r="F11" s="363" t="s">
        <v>205</v>
      </c>
      <c r="G11" s="363" t="s">
        <v>220</v>
      </c>
      <c r="H11" s="363" t="s">
        <v>221</v>
      </c>
      <c r="I11" s="363" t="s">
        <v>205</v>
      </c>
      <c r="J11" s="363" t="s">
        <v>220</v>
      </c>
      <c r="K11" s="363" t="s">
        <v>221</v>
      </c>
      <c r="L11" s="476"/>
      <c r="M11" s="476"/>
    </row>
    <row r="12" spans="1:13" customFormat="1" ht="20.25" customHeight="1">
      <c r="A12" s="469"/>
      <c r="B12" s="472"/>
      <c r="C12" s="358" t="s">
        <v>208</v>
      </c>
      <c r="D12" s="358" t="s">
        <v>222</v>
      </c>
      <c r="E12" s="358" t="s">
        <v>223</v>
      </c>
      <c r="F12" s="358" t="s">
        <v>208</v>
      </c>
      <c r="G12" s="358" t="s">
        <v>222</v>
      </c>
      <c r="H12" s="358" t="s">
        <v>223</v>
      </c>
      <c r="I12" s="358" t="s">
        <v>208</v>
      </c>
      <c r="J12" s="358" t="s">
        <v>222</v>
      </c>
      <c r="K12" s="358" t="s">
        <v>223</v>
      </c>
      <c r="L12" s="477"/>
      <c r="M12" s="477"/>
    </row>
    <row r="13" spans="1:13" customFormat="1" ht="57" customHeight="1" thickBot="1">
      <c r="A13" s="54">
        <v>45</v>
      </c>
      <c r="B13" s="58" t="s">
        <v>547</v>
      </c>
      <c r="C13" s="167">
        <v>16367</v>
      </c>
      <c r="D13" s="167">
        <v>576</v>
      </c>
      <c r="E13" s="167">
        <v>15791</v>
      </c>
      <c r="F13" s="167">
        <v>16272</v>
      </c>
      <c r="G13" s="167">
        <v>576</v>
      </c>
      <c r="H13" s="168">
        <v>15696</v>
      </c>
      <c r="I13" s="167">
        <v>95</v>
      </c>
      <c r="J13" s="168">
        <v>0</v>
      </c>
      <c r="K13" s="168">
        <v>95</v>
      </c>
      <c r="L13" s="479" t="s">
        <v>552</v>
      </c>
      <c r="M13" s="479"/>
    </row>
    <row r="14" spans="1:13" customFormat="1" ht="57" customHeight="1" thickBot="1">
      <c r="A14" s="56">
        <v>46</v>
      </c>
      <c r="B14" s="59" t="s">
        <v>548</v>
      </c>
      <c r="C14" s="169">
        <v>29719</v>
      </c>
      <c r="D14" s="169">
        <v>1511</v>
      </c>
      <c r="E14" s="169">
        <v>28208</v>
      </c>
      <c r="F14" s="169">
        <v>29357</v>
      </c>
      <c r="G14" s="169">
        <v>1500</v>
      </c>
      <c r="H14" s="170">
        <v>27857</v>
      </c>
      <c r="I14" s="169">
        <v>362</v>
      </c>
      <c r="J14" s="170">
        <v>11</v>
      </c>
      <c r="K14" s="170">
        <v>351</v>
      </c>
      <c r="L14" s="457" t="s">
        <v>551</v>
      </c>
      <c r="M14" s="457"/>
    </row>
    <row r="15" spans="1:13" customFormat="1" ht="57" customHeight="1">
      <c r="A15" s="55">
        <v>47</v>
      </c>
      <c r="B15" s="68" t="s">
        <v>549</v>
      </c>
      <c r="C15" s="171">
        <v>89250</v>
      </c>
      <c r="D15" s="171">
        <v>8683</v>
      </c>
      <c r="E15" s="171">
        <v>80567</v>
      </c>
      <c r="F15" s="171">
        <v>88698</v>
      </c>
      <c r="G15" s="171">
        <v>8646</v>
      </c>
      <c r="H15" s="172">
        <v>80052</v>
      </c>
      <c r="I15" s="171">
        <v>552</v>
      </c>
      <c r="J15" s="172">
        <v>37</v>
      </c>
      <c r="K15" s="172">
        <v>515</v>
      </c>
      <c r="L15" s="461" t="s">
        <v>550</v>
      </c>
      <c r="M15" s="461"/>
    </row>
    <row r="16" spans="1:13" customFormat="1" ht="57" customHeight="1">
      <c r="A16" s="462" t="s">
        <v>208</v>
      </c>
      <c r="B16" s="462" t="s">
        <v>208</v>
      </c>
      <c r="C16" s="173">
        <v>135336</v>
      </c>
      <c r="D16" s="173">
        <v>10770</v>
      </c>
      <c r="E16" s="173">
        <v>124566</v>
      </c>
      <c r="F16" s="173">
        <v>134327</v>
      </c>
      <c r="G16" s="173">
        <v>10722</v>
      </c>
      <c r="H16" s="173">
        <v>123605</v>
      </c>
      <c r="I16" s="173">
        <v>1009</v>
      </c>
      <c r="J16" s="173">
        <v>48</v>
      </c>
      <c r="K16" s="173">
        <v>961</v>
      </c>
      <c r="L16" s="463" t="s">
        <v>205</v>
      </c>
      <c r="M16" s="463"/>
    </row>
    <row r="19" spans="1:1">
      <c r="A19" s="7"/>
    </row>
    <row r="20" spans="1:1">
      <c r="A20" s="7"/>
    </row>
    <row r="21" spans="1:1">
      <c r="A21" s="7"/>
    </row>
    <row r="22" spans="1:1">
      <c r="A22" s="7"/>
    </row>
    <row r="23" spans="1:1">
      <c r="A23" s="7"/>
    </row>
    <row r="24" spans="1:1">
      <c r="A24" s="7"/>
    </row>
  </sheetData>
  <mergeCells count="23">
    <mergeCell ref="L15:M15"/>
    <mergeCell ref="A16:B16"/>
    <mergeCell ref="L16:M16"/>
    <mergeCell ref="A7:M7"/>
    <mergeCell ref="A8:B8"/>
    <mergeCell ref="L8:M8"/>
    <mergeCell ref="A9:A12"/>
    <mergeCell ref="B9:B12"/>
    <mergeCell ref="C9:E9"/>
    <mergeCell ref="F9:H9"/>
    <mergeCell ref="I9:K9"/>
    <mergeCell ref="L9:M12"/>
    <mergeCell ref="C10:E10"/>
    <mergeCell ref="F10:H10"/>
    <mergeCell ref="I10:K10"/>
    <mergeCell ref="L13:M13"/>
    <mergeCell ref="L14:M14"/>
    <mergeCell ref="B6:L6"/>
    <mergeCell ref="A1:M1"/>
    <mergeCell ref="B2:L2"/>
    <mergeCell ref="B3:L3"/>
    <mergeCell ref="A4:M4"/>
    <mergeCell ref="B5:L5"/>
  </mergeCells>
  <printOptions horizontalCentered="1" verticalCentered="1"/>
  <pageMargins left="0" right="0" top="0" bottom="0"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7"/>
  <sheetViews>
    <sheetView tabSelected="1" view="pageBreakPreview" topLeftCell="A54" zoomScale="110" zoomScaleNormal="100" zoomScaleSheetLayoutView="110" workbookViewId="0">
      <selection activeCell="D70" sqref="D70"/>
    </sheetView>
  </sheetViews>
  <sheetFormatPr defaultColWidth="9.125" defaultRowHeight="14.25"/>
  <cols>
    <col min="1" max="1" width="5.75" style="14" customWidth="1"/>
    <col min="2" max="2" width="35.75" style="7" customWidth="1"/>
    <col min="3" max="11" width="7.75" style="7" customWidth="1"/>
    <col min="12" max="12" width="35.75" style="7" customWidth="1"/>
    <col min="13" max="13" width="5.75" style="7" customWidth="1"/>
    <col min="14" max="16384" width="9.125" style="7"/>
  </cols>
  <sheetData>
    <row r="1" spans="1:13" s="3" customFormat="1" ht="23.25" customHeight="1">
      <c r="A1" s="459"/>
      <c r="B1" s="459"/>
      <c r="C1" s="459"/>
      <c r="D1" s="459"/>
      <c r="E1" s="459"/>
      <c r="F1" s="459"/>
      <c r="G1" s="459"/>
      <c r="H1" s="459"/>
      <c r="I1" s="459"/>
      <c r="J1" s="459"/>
      <c r="K1" s="459"/>
      <c r="L1" s="459"/>
      <c r="M1" s="459"/>
    </row>
    <row r="2" spans="1:13" ht="18" customHeight="1">
      <c r="A2" s="460" t="s">
        <v>113</v>
      </c>
      <c r="B2" s="460"/>
      <c r="C2" s="460"/>
      <c r="D2" s="460"/>
      <c r="E2" s="460"/>
      <c r="F2" s="460"/>
      <c r="G2" s="460"/>
      <c r="H2" s="460"/>
      <c r="I2" s="460"/>
      <c r="J2" s="460"/>
      <c r="K2" s="460"/>
      <c r="L2" s="460"/>
      <c r="M2" s="460"/>
    </row>
    <row r="3" spans="1:13" ht="16.5" customHeight="1">
      <c r="A3" s="460" t="s">
        <v>307</v>
      </c>
      <c r="B3" s="460"/>
      <c r="C3" s="460"/>
      <c r="D3" s="460"/>
      <c r="E3" s="460"/>
      <c r="F3" s="460"/>
      <c r="G3" s="460"/>
      <c r="H3" s="460"/>
      <c r="I3" s="460"/>
      <c r="J3" s="460"/>
      <c r="K3" s="460"/>
      <c r="L3" s="460"/>
      <c r="M3" s="460"/>
    </row>
    <row r="4" spans="1:13" ht="16.5" customHeight="1">
      <c r="A4" s="460" t="s">
        <v>674</v>
      </c>
      <c r="B4" s="460"/>
      <c r="C4" s="460"/>
      <c r="D4" s="460"/>
      <c r="E4" s="460"/>
      <c r="F4" s="460"/>
      <c r="G4" s="460"/>
      <c r="H4" s="460"/>
      <c r="I4" s="460"/>
      <c r="J4" s="460"/>
      <c r="K4" s="460"/>
      <c r="L4" s="460"/>
      <c r="M4" s="460"/>
    </row>
    <row r="5" spans="1:13" ht="15.75" customHeight="1">
      <c r="A5" s="458" t="s">
        <v>114</v>
      </c>
      <c r="B5" s="458"/>
      <c r="C5" s="458"/>
      <c r="D5" s="458"/>
      <c r="E5" s="458"/>
      <c r="F5" s="458"/>
      <c r="G5" s="458"/>
      <c r="H5" s="458"/>
      <c r="I5" s="458"/>
      <c r="J5" s="458"/>
      <c r="K5" s="458"/>
      <c r="L5" s="458"/>
      <c r="M5" s="458"/>
    </row>
    <row r="6" spans="1:13" ht="15.75" customHeight="1">
      <c r="A6" s="458" t="s">
        <v>267</v>
      </c>
      <c r="B6" s="458"/>
      <c r="C6" s="458"/>
      <c r="D6" s="458"/>
      <c r="E6" s="458"/>
      <c r="F6" s="458"/>
      <c r="G6" s="458"/>
      <c r="H6" s="458"/>
      <c r="I6" s="458"/>
      <c r="J6" s="458"/>
      <c r="K6" s="458"/>
      <c r="L6" s="458"/>
      <c r="M6" s="458"/>
    </row>
    <row r="7" spans="1:13" ht="15.75" customHeight="1">
      <c r="A7" s="458" t="s">
        <v>675</v>
      </c>
      <c r="B7" s="458"/>
      <c r="C7" s="458"/>
      <c r="D7" s="458"/>
      <c r="E7" s="458"/>
      <c r="F7" s="458"/>
      <c r="G7" s="458"/>
      <c r="H7" s="458"/>
      <c r="I7" s="458"/>
      <c r="J7" s="458"/>
      <c r="K7" s="458"/>
      <c r="L7" s="458"/>
      <c r="M7" s="458"/>
    </row>
    <row r="8" spans="1:13" ht="15.6" customHeight="1">
      <c r="A8" s="464" t="s">
        <v>693</v>
      </c>
      <c r="B8" s="464"/>
      <c r="C8" s="13"/>
      <c r="D8" s="13"/>
      <c r="E8" s="13"/>
      <c r="F8" s="13"/>
      <c r="G8" s="347">
        <v>2016</v>
      </c>
      <c r="H8" s="65"/>
      <c r="I8" s="352"/>
      <c r="J8" s="13"/>
      <c r="K8" s="346"/>
      <c r="L8" s="466" t="s">
        <v>432</v>
      </c>
      <c r="M8" s="466"/>
    </row>
    <row r="9" spans="1:13" customFormat="1" ht="20.25" customHeight="1">
      <c r="A9" s="503" t="s">
        <v>444</v>
      </c>
      <c r="B9" s="506" t="s">
        <v>211</v>
      </c>
      <c r="C9" s="509" t="s">
        <v>205</v>
      </c>
      <c r="D9" s="509"/>
      <c r="E9" s="509"/>
      <c r="F9" s="509" t="s">
        <v>116</v>
      </c>
      <c r="G9" s="509"/>
      <c r="H9" s="509"/>
      <c r="I9" s="509" t="s">
        <v>202</v>
      </c>
      <c r="J9" s="509"/>
      <c r="K9" s="509"/>
      <c r="L9" s="473" t="s">
        <v>376</v>
      </c>
      <c r="M9" s="473"/>
    </row>
    <row r="10" spans="1:13" customFormat="1" ht="20.25" customHeight="1">
      <c r="A10" s="504"/>
      <c r="B10" s="507"/>
      <c r="C10" s="502" t="s">
        <v>208</v>
      </c>
      <c r="D10" s="502"/>
      <c r="E10" s="502"/>
      <c r="F10" s="502" t="s">
        <v>226</v>
      </c>
      <c r="G10" s="502"/>
      <c r="H10" s="502"/>
      <c r="I10" s="502" t="s">
        <v>531</v>
      </c>
      <c r="J10" s="502"/>
      <c r="K10" s="502"/>
      <c r="L10" s="476"/>
      <c r="M10" s="476"/>
    </row>
    <row r="11" spans="1:13" customFormat="1" ht="20.25" customHeight="1">
      <c r="A11" s="504"/>
      <c r="B11" s="507"/>
      <c r="C11" s="363" t="s">
        <v>205</v>
      </c>
      <c r="D11" s="363" t="s">
        <v>220</v>
      </c>
      <c r="E11" s="363" t="s">
        <v>221</v>
      </c>
      <c r="F11" s="363" t="s">
        <v>205</v>
      </c>
      <c r="G11" s="363" t="s">
        <v>220</v>
      </c>
      <c r="H11" s="363" t="s">
        <v>221</v>
      </c>
      <c r="I11" s="363" t="s">
        <v>205</v>
      </c>
      <c r="J11" s="363" t="s">
        <v>220</v>
      </c>
      <c r="K11" s="363" t="s">
        <v>221</v>
      </c>
      <c r="L11" s="476"/>
      <c r="M11" s="476"/>
    </row>
    <row r="12" spans="1:13" customFormat="1" ht="20.25" customHeight="1">
      <c r="A12" s="505"/>
      <c r="B12" s="508"/>
      <c r="C12" s="358" t="s">
        <v>208</v>
      </c>
      <c r="D12" s="358" t="s">
        <v>222</v>
      </c>
      <c r="E12" s="358" t="s">
        <v>223</v>
      </c>
      <c r="F12" s="358" t="s">
        <v>208</v>
      </c>
      <c r="G12" s="358" t="s">
        <v>222</v>
      </c>
      <c r="H12" s="358" t="s">
        <v>223</v>
      </c>
      <c r="I12" s="358" t="s">
        <v>208</v>
      </c>
      <c r="J12" s="358" t="s">
        <v>222</v>
      </c>
      <c r="K12" s="358" t="s">
        <v>223</v>
      </c>
      <c r="L12" s="477"/>
      <c r="M12" s="477"/>
    </row>
    <row r="13" spans="1:13" customFormat="1" ht="26.25" customHeight="1">
      <c r="A13" s="234">
        <v>4511</v>
      </c>
      <c r="B13" s="229" t="s">
        <v>573</v>
      </c>
      <c r="C13" s="244">
        <v>11473</v>
      </c>
      <c r="D13" s="244">
        <v>485</v>
      </c>
      <c r="E13" s="244">
        <v>10988</v>
      </c>
      <c r="F13" s="244">
        <v>11447</v>
      </c>
      <c r="G13" s="245">
        <v>485</v>
      </c>
      <c r="H13" s="245">
        <v>10962</v>
      </c>
      <c r="I13" s="244">
        <v>26</v>
      </c>
      <c r="J13" s="245">
        <v>0</v>
      </c>
      <c r="K13" s="245">
        <v>26</v>
      </c>
      <c r="L13" s="490" t="s">
        <v>572</v>
      </c>
      <c r="M13" s="490"/>
    </row>
    <row r="14" spans="1:13" customFormat="1" ht="26.25" customHeight="1">
      <c r="A14" s="232">
        <v>4512</v>
      </c>
      <c r="B14" s="99" t="s">
        <v>574</v>
      </c>
      <c r="C14" s="246">
        <v>905</v>
      </c>
      <c r="D14" s="246">
        <v>31</v>
      </c>
      <c r="E14" s="246">
        <v>874</v>
      </c>
      <c r="F14" s="246">
        <v>892</v>
      </c>
      <c r="G14" s="247">
        <v>31</v>
      </c>
      <c r="H14" s="247">
        <v>861</v>
      </c>
      <c r="I14" s="246">
        <v>13</v>
      </c>
      <c r="J14" s="247">
        <v>0</v>
      </c>
      <c r="K14" s="247">
        <v>13</v>
      </c>
      <c r="L14" s="487" t="s">
        <v>575</v>
      </c>
      <c r="M14" s="487"/>
    </row>
    <row r="15" spans="1:13" customFormat="1" ht="18">
      <c r="A15" s="231">
        <v>4531</v>
      </c>
      <c r="B15" s="63" t="s">
        <v>576</v>
      </c>
      <c r="C15" s="248">
        <v>3906</v>
      </c>
      <c r="D15" s="248">
        <v>60</v>
      </c>
      <c r="E15" s="248">
        <v>3846</v>
      </c>
      <c r="F15" s="248">
        <v>3852</v>
      </c>
      <c r="G15" s="249">
        <v>60</v>
      </c>
      <c r="H15" s="249">
        <v>3792</v>
      </c>
      <c r="I15" s="248">
        <v>54</v>
      </c>
      <c r="J15" s="249">
        <v>0</v>
      </c>
      <c r="K15" s="249">
        <v>54</v>
      </c>
      <c r="L15" s="486" t="s">
        <v>622</v>
      </c>
      <c r="M15" s="486"/>
    </row>
    <row r="16" spans="1:13" customFormat="1" ht="18">
      <c r="A16" s="232">
        <v>4532</v>
      </c>
      <c r="B16" s="99" t="s">
        <v>577</v>
      </c>
      <c r="C16" s="246">
        <v>56</v>
      </c>
      <c r="D16" s="246">
        <v>0</v>
      </c>
      <c r="E16" s="246">
        <v>56</v>
      </c>
      <c r="F16" s="246">
        <v>54</v>
      </c>
      <c r="G16" s="247">
        <v>0</v>
      </c>
      <c r="H16" s="247">
        <v>54</v>
      </c>
      <c r="I16" s="246">
        <v>2</v>
      </c>
      <c r="J16" s="247">
        <v>0</v>
      </c>
      <c r="K16" s="247">
        <v>2</v>
      </c>
      <c r="L16" s="487" t="s">
        <v>621</v>
      </c>
      <c r="M16" s="487"/>
    </row>
    <row r="17" spans="1:13" customFormat="1" ht="18">
      <c r="A17" s="231">
        <v>4539</v>
      </c>
      <c r="B17" s="63" t="s">
        <v>578</v>
      </c>
      <c r="C17" s="248">
        <v>27</v>
      </c>
      <c r="D17" s="248">
        <v>0</v>
      </c>
      <c r="E17" s="248">
        <v>27</v>
      </c>
      <c r="F17" s="248">
        <v>27</v>
      </c>
      <c r="G17" s="249">
        <v>0</v>
      </c>
      <c r="H17" s="249">
        <v>27</v>
      </c>
      <c r="I17" s="248">
        <v>0</v>
      </c>
      <c r="J17" s="249">
        <v>0</v>
      </c>
      <c r="K17" s="249">
        <v>0</v>
      </c>
      <c r="L17" s="486" t="s">
        <v>620</v>
      </c>
      <c r="M17" s="486"/>
    </row>
    <row r="18" spans="1:13" customFormat="1">
      <c r="A18" s="232">
        <v>4610</v>
      </c>
      <c r="B18" s="99" t="s">
        <v>553</v>
      </c>
      <c r="C18" s="246">
        <v>1606</v>
      </c>
      <c r="D18" s="246">
        <v>16</v>
      </c>
      <c r="E18" s="246">
        <v>1590</v>
      </c>
      <c r="F18" s="246">
        <v>1565</v>
      </c>
      <c r="G18" s="247">
        <v>16</v>
      </c>
      <c r="H18" s="247">
        <v>1549</v>
      </c>
      <c r="I18" s="246">
        <v>41</v>
      </c>
      <c r="J18" s="247">
        <v>0</v>
      </c>
      <c r="K18" s="247">
        <v>41</v>
      </c>
      <c r="L18" s="487" t="s">
        <v>562</v>
      </c>
      <c r="M18" s="487"/>
    </row>
    <row r="19" spans="1:13" customFormat="1">
      <c r="A19" s="231">
        <v>4620</v>
      </c>
      <c r="B19" s="63" t="s">
        <v>579</v>
      </c>
      <c r="C19" s="248">
        <v>1692</v>
      </c>
      <c r="D19" s="248">
        <v>22</v>
      </c>
      <c r="E19" s="248">
        <v>1670</v>
      </c>
      <c r="F19" s="248">
        <v>1674</v>
      </c>
      <c r="G19" s="249">
        <v>17</v>
      </c>
      <c r="H19" s="249">
        <v>1657</v>
      </c>
      <c r="I19" s="248">
        <v>18</v>
      </c>
      <c r="J19" s="249">
        <v>5</v>
      </c>
      <c r="K19" s="249">
        <v>13</v>
      </c>
      <c r="L19" s="486" t="s">
        <v>619</v>
      </c>
      <c r="M19" s="486"/>
    </row>
    <row r="20" spans="1:13" customFormat="1">
      <c r="A20" s="232">
        <v>4631</v>
      </c>
      <c r="B20" s="99" t="s">
        <v>554</v>
      </c>
      <c r="C20" s="246">
        <v>399</v>
      </c>
      <c r="D20" s="246">
        <v>0</v>
      </c>
      <c r="E20" s="246">
        <v>399</v>
      </c>
      <c r="F20" s="246">
        <v>356</v>
      </c>
      <c r="G20" s="247">
        <v>0</v>
      </c>
      <c r="H20" s="247">
        <v>356</v>
      </c>
      <c r="I20" s="246">
        <v>43</v>
      </c>
      <c r="J20" s="247">
        <v>0</v>
      </c>
      <c r="K20" s="247">
        <v>43</v>
      </c>
      <c r="L20" s="487" t="s">
        <v>563</v>
      </c>
      <c r="M20" s="487"/>
    </row>
    <row r="21" spans="1:13" customFormat="1">
      <c r="A21" s="231">
        <v>4632</v>
      </c>
      <c r="B21" s="63" t="s">
        <v>623</v>
      </c>
      <c r="C21" s="248">
        <v>9534</v>
      </c>
      <c r="D21" s="248">
        <v>248</v>
      </c>
      <c r="E21" s="248">
        <v>9286</v>
      </c>
      <c r="F21" s="248">
        <v>9494</v>
      </c>
      <c r="G21" s="249">
        <v>248</v>
      </c>
      <c r="H21" s="249">
        <v>9246</v>
      </c>
      <c r="I21" s="248">
        <v>40</v>
      </c>
      <c r="J21" s="249">
        <v>0</v>
      </c>
      <c r="K21" s="249">
        <v>40</v>
      </c>
      <c r="L21" s="491" t="s">
        <v>618</v>
      </c>
      <c r="M21" s="492"/>
    </row>
    <row r="22" spans="1:13" customFormat="1" ht="29.25" customHeight="1">
      <c r="A22" s="232">
        <v>4641</v>
      </c>
      <c r="B22" s="99" t="s">
        <v>624</v>
      </c>
      <c r="C22" s="246">
        <v>813</v>
      </c>
      <c r="D22" s="246">
        <v>276</v>
      </c>
      <c r="E22" s="246">
        <v>537</v>
      </c>
      <c r="F22" s="246">
        <v>813</v>
      </c>
      <c r="G22" s="247">
        <v>276</v>
      </c>
      <c r="H22" s="247">
        <v>537</v>
      </c>
      <c r="I22" s="246">
        <v>0</v>
      </c>
      <c r="J22" s="247">
        <v>0</v>
      </c>
      <c r="K22" s="247">
        <v>0</v>
      </c>
      <c r="L22" s="488" t="s">
        <v>617</v>
      </c>
      <c r="M22" s="489"/>
    </row>
    <row r="23" spans="1:13" customFormat="1" ht="24.75" customHeight="1">
      <c r="A23" s="231">
        <v>4647</v>
      </c>
      <c r="B23" s="63" t="s">
        <v>625</v>
      </c>
      <c r="C23" s="248">
        <v>1023</v>
      </c>
      <c r="D23" s="248">
        <v>281</v>
      </c>
      <c r="E23" s="248">
        <v>742</v>
      </c>
      <c r="F23" s="248">
        <v>1019</v>
      </c>
      <c r="G23" s="249">
        <v>281</v>
      </c>
      <c r="H23" s="249">
        <v>738</v>
      </c>
      <c r="I23" s="248">
        <v>4</v>
      </c>
      <c r="J23" s="249">
        <v>0</v>
      </c>
      <c r="K23" s="249">
        <v>4</v>
      </c>
      <c r="L23" s="491" t="s">
        <v>616</v>
      </c>
      <c r="M23" s="492"/>
    </row>
    <row r="24" spans="1:13" customFormat="1" ht="45.75" customHeight="1">
      <c r="A24" s="232">
        <v>4648</v>
      </c>
      <c r="B24" s="99" t="s">
        <v>626</v>
      </c>
      <c r="C24" s="246">
        <v>1779</v>
      </c>
      <c r="D24" s="246">
        <v>115</v>
      </c>
      <c r="E24" s="246">
        <v>1664</v>
      </c>
      <c r="F24" s="246">
        <v>1764</v>
      </c>
      <c r="G24" s="247">
        <v>115</v>
      </c>
      <c r="H24" s="247">
        <v>1649</v>
      </c>
      <c r="I24" s="246">
        <v>15</v>
      </c>
      <c r="J24" s="247">
        <v>0</v>
      </c>
      <c r="K24" s="247">
        <v>15</v>
      </c>
      <c r="L24" s="487" t="s">
        <v>615</v>
      </c>
      <c r="M24" s="487"/>
    </row>
    <row r="25" spans="1:13" customFormat="1" ht="18">
      <c r="A25" s="231">
        <v>4651</v>
      </c>
      <c r="B25" s="63" t="s">
        <v>627</v>
      </c>
      <c r="C25" s="248">
        <v>108</v>
      </c>
      <c r="D25" s="248">
        <v>0</v>
      </c>
      <c r="E25" s="248">
        <v>108</v>
      </c>
      <c r="F25" s="248">
        <v>107</v>
      </c>
      <c r="G25" s="249">
        <v>0</v>
      </c>
      <c r="H25" s="249">
        <v>107</v>
      </c>
      <c r="I25" s="248">
        <v>1</v>
      </c>
      <c r="J25" s="249">
        <v>0</v>
      </c>
      <c r="K25" s="249">
        <v>1</v>
      </c>
      <c r="L25" s="486" t="s">
        <v>614</v>
      </c>
      <c r="M25" s="486"/>
    </row>
    <row r="26" spans="1:13" customFormat="1" ht="18">
      <c r="A26" s="232">
        <v>4652</v>
      </c>
      <c r="B26" s="99" t="s">
        <v>628</v>
      </c>
      <c r="C26" s="246">
        <v>547</v>
      </c>
      <c r="D26" s="246">
        <v>15</v>
      </c>
      <c r="E26" s="246">
        <v>532</v>
      </c>
      <c r="F26" s="246">
        <v>544</v>
      </c>
      <c r="G26" s="247">
        <v>15</v>
      </c>
      <c r="H26" s="247">
        <v>529</v>
      </c>
      <c r="I26" s="246">
        <v>3</v>
      </c>
      <c r="J26" s="247">
        <v>0</v>
      </c>
      <c r="K26" s="247">
        <v>3</v>
      </c>
      <c r="L26" s="487" t="s">
        <v>613</v>
      </c>
      <c r="M26" s="487"/>
    </row>
    <row r="27" spans="1:13" customFormat="1">
      <c r="A27" s="231">
        <v>4653</v>
      </c>
      <c r="B27" s="63" t="s">
        <v>629</v>
      </c>
      <c r="C27" s="248">
        <v>249</v>
      </c>
      <c r="D27" s="248">
        <v>0</v>
      </c>
      <c r="E27" s="248">
        <v>249</v>
      </c>
      <c r="F27" s="248">
        <v>248</v>
      </c>
      <c r="G27" s="249">
        <v>0</v>
      </c>
      <c r="H27" s="249">
        <v>248</v>
      </c>
      <c r="I27" s="248">
        <v>1</v>
      </c>
      <c r="J27" s="249">
        <v>0</v>
      </c>
      <c r="K27" s="249">
        <v>1</v>
      </c>
      <c r="L27" s="486" t="s">
        <v>612</v>
      </c>
      <c r="M27" s="486"/>
    </row>
    <row r="28" spans="1:13" customFormat="1">
      <c r="A28" s="232">
        <v>4659</v>
      </c>
      <c r="B28" s="99" t="s">
        <v>630</v>
      </c>
      <c r="C28" s="246">
        <v>4179</v>
      </c>
      <c r="D28" s="246">
        <v>168</v>
      </c>
      <c r="E28" s="246">
        <v>4011</v>
      </c>
      <c r="F28" s="246">
        <v>4089</v>
      </c>
      <c r="G28" s="247">
        <v>166</v>
      </c>
      <c r="H28" s="247">
        <v>3923</v>
      </c>
      <c r="I28" s="246">
        <v>90</v>
      </c>
      <c r="J28" s="247">
        <v>2</v>
      </c>
      <c r="K28" s="247">
        <v>88</v>
      </c>
      <c r="L28" s="487" t="s">
        <v>564</v>
      </c>
      <c r="M28" s="487"/>
    </row>
    <row r="29" spans="1:13" customFormat="1" ht="18">
      <c r="A29" s="231">
        <v>4661</v>
      </c>
      <c r="B29" s="63" t="s">
        <v>631</v>
      </c>
      <c r="C29" s="248">
        <v>102</v>
      </c>
      <c r="D29" s="248">
        <v>6</v>
      </c>
      <c r="E29" s="248">
        <v>96</v>
      </c>
      <c r="F29" s="248">
        <v>52</v>
      </c>
      <c r="G29" s="249">
        <v>2</v>
      </c>
      <c r="H29" s="249">
        <v>50</v>
      </c>
      <c r="I29" s="248">
        <v>50</v>
      </c>
      <c r="J29" s="249">
        <v>4</v>
      </c>
      <c r="K29" s="249">
        <v>46</v>
      </c>
      <c r="L29" s="486" t="s">
        <v>611</v>
      </c>
      <c r="M29" s="486"/>
    </row>
    <row r="30" spans="1:13" customFormat="1">
      <c r="A30" s="232">
        <v>4662</v>
      </c>
      <c r="B30" s="99" t="s">
        <v>555</v>
      </c>
      <c r="C30" s="246">
        <v>59</v>
      </c>
      <c r="D30" s="246">
        <v>0</v>
      </c>
      <c r="E30" s="246">
        <v>59</v>
      </c>
      <c r="F30" s="246">
        <v>59</v>
      </c>
      <c r="G30" s="247">
        <v>0</v>
      </c>
      <c r="H30" s="247">
        <v>59</v>
      </c>
      <c r="I30" s="246">
        <v>0</v>
      </c>
      <c r="J30" s="247">
        <v>0</v>
      </c>
      <c r="K30" s="247">
        <v>0</v>
      </c>
      <c r="L30" s="487" t="s">
        <v>565</v>
      </c>
      <c r="M30" s="487"/>
    </row>
    <row r="31" spans="1:13" customFormat="1" ht="18">
      <c r="A31" s="231">
        <v>4663</v>
      </c>
      <c r="B31" s="63" t="s">
        <v>632</v>
      </c>
      <c r="C31" s="248">
        <v>5637</v>
      </c>
      <c r="D31" s="248">
        <v>161</v>
      </c>
      <c r="E31" s="248">
        <v>5476</v>
      </c>
      <c r="F31" s="248">
        <v>5585</v>
      </c>
      <c r="G31" s="249">
        <v>161</v>
      </c>
      <c r="H31" s="249">
        <v>5424</v>
      </c>
      <c r="I31" s="248">
        <v>52</v>
      </c>
      <c r="J31" s="249">
        <v>0</v>
      </c>
      <c r="K31" s="249">
        <v>52</v>
      </c>
      <c r="L31" s="486" t="s">
        <v>610</v>
      </c>
      <c r="M31" s="486"/>
    </row>
    <row r="32" spans="1:13" customFormat="1">
      <c r="A32" s="233">
        <v>4690</v>
      </c>
      <c r="B32" s="226" t="s">
        <v>556</v>
      </c>
      <c r="C32" s="106">
        <v>370</v>
      </c>
      <c r="D32" s="106">
        <v>122</v>
      </c>
      <c r="E32" s="106">
        <v>248</v>
      </c>
      <c r="F32" s="106">
        <v>368</v>
      </c>
      <c r="G32" s="250">
        <v>122</v>
      </c>
      <c r="H32" s="250">
        <v>246</v>
      </c>
      <c r="I32" s="106">
        <v>2</v>
      </c>
      <c r="J32" s="250">
        <v>0</v>
      </c>
      <c r="K32" s="250">
        <v>2</v>
      </c>
      <c r="L32" s="484" t="s">
        <v>566</v>
      </c>
      <c r="M32" s="484"/>
    </row>
    <row r="33" spans="1:13" customFormat="1">
      <c r="A33" s="231">
        <v>4691</v>
      </c>
      <c r="B33" s="63" t="s">
        <v>633</v>
      </c>
      <c r="C33" s="248">
        <v>1144</v>
      </c>
      <c r="D33" s="248">
        <v>33</v>
      </c>
      <c r="E33" s="248">
        <v>1111</v>
      </c>
      <c r="F33" s="248">
        <v>1143</v>
      </c>
      <c r="G33" s="249">
        <v>33</v>
      </c>
      <c r="H33" s="249">
        <v>1110</v>
      </c>
      <c r="I33" s="248">
        <v>1</v>
      </c>
      <c r="J33" s="249">
        <v>0</v>
      </c>
      <c r="K33" s="249">
        <v>1</v>
      </c>
      <c r="L33" s="486" t="s">
        <v>609</v>
      </c>
      <c r="M33" s="486"/>
    </row>
    <row r="34" spans="1:13" customFormat="1" ht="27" customHeight="1">
      <c r="A34" s="232">
        <v>4692</v>
      </c>
      <c r="B34" s="99" t="s">
        <v>634</v>
      </c>
      <c r="C34" s="246">
        <v>478</v>
      </c>
      <c r="D34" s="246">
        <v>48</v>
      </c>
      <c r="E34" s="246">
        <v>430</v>
      </c>
      <c r="F34" s="246">
        <v>477</v>
      </c>
      <c r="G34" s="247">
        <v>48</v>
      </c>
      <c r="H34" s="247">
        <v>429</v>
      </c>
      <c r="I34" s="246">
        <v>1</v>
      </c>
      <c r="J34" s="247">
        <v>0</v>
      </c>
      <c r="K34" s="247">
        <v>1</v>
      </c>
      <c r="L34" s="487" t="s">
        <v>608</v>
      </c>
      <c r="M34" s="487"/>
    </row>
    <row r="35" spans="1:13" customFormat="1">
      <c r="A35" s="231">
        <v>4712</v>
      </c>
      <c r="B35" s="63" t="s">
        <v>557</v>
      </c>
      <c r="C35" s="248">
        <v>14123</v>
      </c>
      <c r="D35" s="248">
        <v>1867</v>
      </c>
      <c r="E35" s="248">
        <v>12256</v>
      </c>
      <c r="F35" s="248">
        <v>14080</v>
      </c>
      <c r="G35" s="249">
        <v>1863</v>
      </c>
      <c r="H35" s="249">
        <v>12217</v>
      </c>
      <c r="I35" s="248">
        <v>43</v>
      </c>
      <c r="J35" s="249">
        <v>4</v>
      </c>
      <c r="K35" s="249">
        <v>39</v>
      </c>
      <c r="L35" s="486" t="s">
        <v>567</v>
      </c>
      <c r="M35" s="486"/>
    </row>
    <row r="36" spans="1:13" customFormat="1">
      <c r="A36" s="232">
        <v>4714</v>
      </c>
      <c r="B36" s="99" t="s">
        <v>558</v>
      </c>
      <c r="C36" s="246">
        <v>5494</v>
      </c>
      <c r="D36" s="246">
        <v>86</v>
      </c>
      <c r="E36" s="246">
        <v>5408</v>
      </c>
      <c r="F36" s="246">
        <v>5470</v>
      </c>
      <c r="G36" s="247">
        <v>86</v>
      </c>
      <c r="H36" s="247">
        <v>5384</v>
      </c>
      <c r="I36" s="246">
        <v>24</v>
      </c>
      <c r="J36" s="247">
        <v>0</v>
      </c>
      <c r="K36" s="247">
        <v>24</v>
      </c>
      <c r="L36" s="487" t="s">
        <v>568</v>
      </c>
      <c r="M36" s="487"/>
    </row>
    <row r="37" spans="1:13" customFormat="1" ht="24.75" customHeight="1">
      <c r="A37" s="231">
        <v>4719</v>
      </c>
      <c r="B37" s="63" t="s">
        <v>659</v>
      </c>
      <c r="C37" s="248">
        <v>4403</v>
      </c>
      <c r="D37" s="248">
        <v>1209</v>
      </c>
      <c r="E37" s="248">
        <v>3194</v>
      </c>
      <c r="F37" s="248">
        <v>4401</v>
      </c>
      <c r="G37" s="249">
        <v>1209</v>
      </c>
      <c r="H37" s="249">
        <v>3192</v>
      </c>
      <c r="I37" s="248">
        <v>2</v>
      </c>
      <c r="J37" s="249">
        <v>0</v>
      </c>
      <c r="K37" s="249">
        <v>2</v>
      </c>
      <c r="L37" s="486" t="s">
        <v>607</v>
      </c>
      <c r="M37" s="486"/>
    </row>
    <row r="38" spans="1:13" customFormat="1">
      <c r="A38" s="232">
        <v>4720</v>
      </c>
      <c r="B38" s="99" t="s">
        <v>636</v>
      </c>
      <c r="C38" s="246">
        <v>1429</v>
      </c>
      <c r="D38" s="246">
        <v>2</v>
      </c>
      <c r="E38" s="246">
        <v>1427</v>
      </c>
      <c r="F38" s="246">
        <v>1425</v>
      </c>
      <c r="G38" s="247">
        <v>1</v>
      </c>
      <c r="H38" s="247">
        <v>1424</v>
      </c>
      <c r="I38" s="246">
        <v>4</v>
      </c>
      <c r="J38" s="247">
        <v>1</v>
      </c>
      <c r="K38" s="247">
        <v>3</v>
      </c>
      <c r="L38" s="487" t="s">
        <v>606</v>
      </c>
      <c r="M38" s="487"/>
    </row>
    <row r="39" spans="1:13" customFormat="1">
      <c r="A39" s="231">
        <v>4722</v>
      </c>
      <c r="B39" s="63" t="s">
        <v>646</v>
      </c>
      <c r="C39" s="248">
        <v>2134</v>
      </c>
      <c r="D39" s="248">
        <v>164</v>
      </c>
      <c r="E39" s="248">
        <v>1970</v>
      </c>
      <c r="F39" s="248">
        <v>2134</v>
      </c>
      <c r="G39" s="249">
        <v>164</v>
      </c>
      <c r="H39" s="249">
        <v>1970</v>
      </c>
      <c r="I39" s="248">
        <v>0</v>
      </c>
      <c r="J39" s="249">
        <v>0</v>
      </c>
      <c r="K39" s="249">
        <v>0</v>
      </c>
      <c r="L39" s="486" t="s">
        <v>605</v>
      </c>
      <c r="M39" s="486"/>
    </row>
    <row r="40" spans="1:13" customFormat="1">
      <c r="A40" s="232">
        <v>4723</v>
      </c>
      <c r="B40" s="99" t="s">
        <v>645</v>
      </c>
      <c r="C40" s="246">
        <v>40</v>
      </c>
      <c r="D40" s="246">
        <v>0</v>
      </c>
      <c r="E40" s="246">
        <v>40</v>
      </c>
      <c r="F40" s="246">
        <v>40</v>
      </c>
      <c r="G40" s="247">
        <v>0</v>
      </c>
      <c r="H40" s="247">
        <v>40</v>
      </c>
      <c r="I40" s="246">
        <v>0</v>
      </c>
      <c r="J40" s="247">
        <v>0</v>
      </c>
      <c r="K40" s="247">
        <v>0</v>
      </c>
      <c r="L40" s="487" t="s">
        <v>604</v>
      </c>
      <c r="M40" s="487"/>
    </row>
    <row r="41" spans="1:13" customFormat="1">
      <c r="A41" s="231">
        <v>4724</v>
      </c>
      <c r="B41" s="63" t="s">
        <v>644</v>
      </c>
      <c r="C41" s="248">
        <v>29</v>
      </c>
      <c r="D41" s="248">
        <v>0</v>
      </c>
      <c r="E41" s="248">
        <v>29</v>
      </c>
      <c r="F41" s="248">
        <v>29</v>
      </c>
      <c r="G41" s="249">
        <v>0</v>
      </c>
      <c r="H41" s="249">
        <v>29</v>
      </c>
      <c r="I41" s="248">
        <v>0</v>
      </c>
      <c r="J41" s="249">
        <v>0</v>
      </c>
      <c r="K41" s="249">
        <v>0</v>
      </c>
      <c r="L41" s="486" t="s">
        <v>603</v>
      </c>
      <c r="M41" s="486"/>
    </row>
    <row r="42" spans="1:13" customFormat="1">
      <c r="A42" s="232">
        <v>4725</v>
      </c>
      <c r="B42" s="99" t="s">
        <v>643</v>
      </c>
      <c r="C42" s="246">
        <v>105</v>
      </c>
      <c r="D42" s="246">
        <v>0</v>
      </c>
      <c r="E42" s="246">
        <v>105</v>
      </c>
      <c r="F42" s="246">
        <v>104</v>
      </c>
      <c r="G42" s="247">
        <v>0</v>
      </c>
      <c r="H42" s="247">
        <v>104</v>
      </c>
      <c r="I42" s="246">
        <v>1</v>
      </c>
      <c r="J42" s="247">
        <v>0</v>
      </c>
      <c r="K42" s="247">
        <v>1</v>
      </c>
      <c r="L42" s="487" t="s">
        <v>602</v>
      </c>
      <c r="M42" s="487"/>
    </row>
    <row r="43" spans="1:13" customFormat="1">
      <c r="A43" s="231">
        <v>4726</v>
      </c>
      <c r="B43" s="63" t="s">
        <v>559</v>
      </c>
      <c r="C43" s="248">
        <v>1007</v>
      </c>
      <c r="D43" s="248">
        <v>164</v>
      </c>
      <c r="E43" s="248">
        <v>843</v>
      </c>
      <c r="F43" s="248">
        <v>1005</v>
      </c>
      <c r="G43" s="249">
        <v>163</v>
      </c>
      <c r="H43" s="249">
        <v>842</v>
      </c>
      <c r="I43" s="248">
        <v>2</v>
      </c>
      <c r="J43" s="249">
        <v>1</v>
      </c>
      <c r="K43" s="249">
        <v>1</v>
      </c>
      <c r="L43" s="486" t="s">
        <v>569</v>
      </c>
      <c r="M43" s="486"/>
    </row>
    <row r="44" spans="1:13" customFormat="1">
      <c r="A44" s="232">
        <v>4727</v>
      </c>
      <c r="B44" s="99" t="s">
        <v>642</v>
      </c>
      <c r="C44" s="246">
        <v>71</v>
      </c>
      <c r="D44" s="246">
        <v>0</v>
      </c>
      <c r="E44" s="246">
        <v>71</v>
      </c>
      <c r="F44" s="246">
        <v>70</v>
      </c>
      <c r="G44" s="247">
        <v>0</v>
      </c>
      <c r="H44" s="247">
        <v>70</v>
      </c>
      <c r="I44" s="246">
        <v>1</v>
      </c>
      <c r="J44" s="247">
        <v>0</v>
      </c>
      <c r="K44" s="247">
        <v>1</v>
      </c>
      <c r="L44" s="487" t="s">
        <v>601</v>
      </c>
      <c r="M44" s="487"/>
    </row>
    <row r="45" spans="1:13" customFormat="1" ht="14.25" customHeight="1">
      <c r="A45" s="231">
        <v>4728</v>
      </c>
      <c r="B45" s="63" t="s">
        <v>647</v>
      </c>
      <c r="C45" s="248">
        <v>31</v>
      </c>
      <c r="D45" s="248">
        <v>0</v>
      </c>
      <c r="E45" s="248">
        <v>31</v>
      </c>
      <c r="F45" s="248">
        <v>31</v>
      </c>
      <c r="G45" s="249">
        <v>0</v>
      </c>
      <c r="H45" s="249">
        <v>31</v>
      </c>
      <c r="I45" s="248">
        <v>0</v>
      </c>
      <c r="J45" s="249">
        <v>0</v>
      </c>
      <c r="K45" s="249">
        <v>0</v>
      </c>
      <c r="L45" s="486" t="s">
        <v>600</v>
      </c>
      <c r="M45" s="486"/>
    </row>
    <row r="46" spans="1:13" customFormat="1" ht="27" customHeight="1">
      <c r="A46" s="232">
        <v>4729</v>
      </c>
      <c r="B46" s="99" t="s">
        <v>656</v>
      </c>
      <c r="C46" s="246">
        <v>258</v>
      </c>
      <c r="D46" s="246">
        <v>0</v>
      </c>
      <c r="E46" s="246">
        <v>258</v>
      </c>
      <c r="F46" s="246">
        <v>254</v>
      </c>
      <c r="G46" s="247">
        <v>0</v>
      </c>
      <c r="H46" s="247">
        <v>254</v>
      </c>
      <c r="I46" s="246">
        <v>4</v>
      </c>
      <c r="J46" s="247">
        <v>0</v>
      </c>
      <c r="K46" s="247">
        <v>4</v>
      </c>
      <c r="L46" s="487" t="s">
        <v>658</v>
      </c>
      <c r="M46" s="487"/>
    </row>
    <row r="47" spans="1:13" customFormat="1">
      <c r="A47" s="231">
        <v>4730</v>
      </c>
      <c r="B47" s="63" t="s">
        <v>641</v>
      </c>
      <c r="C47" s="248">
        <v>5190</v>
      </c>
      <c r="D47" s="248">
        <v>49</v>
      </c>
      <c r="E47" s="248">
        <v>5141</v>
      </c>
      <c r="F47" s="248">
        <v>4990</v>
      </c>
      <c r="G47" s="249">
        <v>21</v>
      </c>
      <c r="H47" s="249">
        <v>4969</v>
      </c>
      <c r="I47" s="248">
        <v>200</v>
      </c>
      <c r="J47" s="249">
        <v>28</v>
      </c>
      <c r="K47" s="249">
        <v>172</v>
      </c>
      <c r="L47" s="486" t="s">
        <v>599</v>
      </c>
      <c r="M47" s="486"/>
    </row>
    <row r="48" spans="1:13" customFormat="1" ht="26.25" customHeight="1">
      <c r="A48" s="232">
        <v>4741</v>
      </c>
      <c r="B48" s="99" t="s">
        <v>648</v>
      </c>
      <c r="C48" s="246">
        <v>3338</v>
      </c>
      <c r="D48" s="246">
        <v>174</v>
      </c>
      <c r="E48" s="246">
        <v>3164</v>
      </c>
      <c r="F48" s="246">
        <v>3314</v>
      </c>
      <c r="G48" s="247">
        <v>174</v>
      </c>
      <c r="H48" s="247">
        <v>3140</v>
      </c>
      <c r="I48" s="246">
        <v>24</v>
      </c>
      <c r="J48" s="247">
        <v>0</v>
      </c>
      <c r="K48" s="247">
        <v>24</v>
      </c>
      <c r="L48" s="488" t="s">
        <v>598</v>
      </c>
      <c r="M48" s="489"/>
    </row>
    <row r="49" spans="1:13" customFormat="1" ht="26.25" customHeight="1">
      <c r="A49" s="232">
        <v>4742</v>
      </c>
      <c r="B49" s="99" t="s">
        <v>724</v>
      </c>
      <c r="C49" s="246">
        <v>11</v>
      </c>
      <c r="D49" s="246">
        <v>0</v>
      </c>
      <c r="E49" s="246">
        <v>11</v>
      </c>
      <c r="F49" s="246">
        <v>11</v>
      </c>
      <c r="G49" s="247">
        <v>0</v>
      </c>
      <c r="H49" s="247">
        <v>11</v>
      </c>
      <c r="I49" s="246">
        <v>0</v>
      </c>
      <c r="J49" s="247">
        <v>0</v>
      </c>
      <c r="K49" s="247">
        <v>0</v>
      </c>
      <c r="L49" s="488" t="s">
        <v>723</v>
      </c>
      <c r="M49" s="489"/>
    </row>
    <row r="50" spans="1:13" customFormat="1" ht="26.25" customHeight="1">
      <c r="A50" s="231">
        <v>4751</v>
      </c>
      <c r="B50" s="63" t="s">
        <v>640</v>
      </c>
      <c r="C50" s="248">
        <v>4475</v>
      </c>
      <c r="D50" s="248">
        <v>754</v>
      </c>
      <c r="E50" s="248">
        <v>3721</v>
      </c>
      <c r="F50" s="248">
        <v>4451</v>
      </c>
      <c r="G50" s="249">
        <v>752</v>
      </c>
      <c r="H50" s="249">
        <v>3699</v>
      </c>
      <c r="I50" s="248">
        <v>24</v>
      </c>
      <c r="J50" s="249">
        <v>2</v>
      </c>
      <c r="K50" s="249">
        <v>22</v>
      </c>
      <c r="L50" s="486" t="s">
        <v>597</v>
      </c>
      <c r="M50" s="486"/>
    </row>
    <row r="51" spans="1:13" ht="36">
      <c r="A51" s="232">
        <v>4752</v>
      </c>
      <c r="B51" s="99" t="s">
        <v>639</v>
      </c>
      <c r="C51" s="246">
        <v>20285</v>
      </c>
      <c r="D51" s="246">
        <v>802</v>
      </c>
      <c r="E51" s="246">
        <v>19483</v>
      </c>
      <c r="F51" s="246">
        <v>20243</v>
      </c>
      <c r="G51" s="247">
        <v>802</v>
      </c>
      <c r="H51" s="247">
        <v>19441</v>
      </c>
      <c r="I51" s="246">
        <v>42</v>
      </c>
      <c r="J51" s="247">
        <v>0</v>
      </c>
      <c r="K51" s="247">
        <v>42</v>
      </c>
      <c r="L51" s="487" t="s">
        <v>596</v>
      </c>
      <c r="M51" s="487"/>
    </row>
    <row r="52" spans="1:13" ht="26.25" customHeight="1">
      <c r="A52" s="231">
        <v>4753</v>
      </c>
      <c r="B52" s="63" t="s">
        <v>638</v>
      </c>
      <c r="C52" s="248">
        <v>823</v>
      </c>
      <c r="D52" s="248">
        <v>41</v>
      </c>
      <c r="E52" s="248">
        <v>782</v>
      </c>
      <c r="F52" s="248">
        <v>806</v>
      </c>
      <c r="G52" s="249">
        <v>41</v>
      </c>
      <c r="H52" s="249">
        <v>765</v>
      </c>
      <c r="I52" s="248">
        <v>17</v>
      </c>
      <c r="J52" s="249">
        <v>0</v>
      </c>
      <c r="K52" s="249">
        <v>17</v>
      </c>
      <c r="L52" s="486" t="s">
        <v>595</v>
      </c>
      <c r="M52" s="486"/>
    </row>
    <row r="53" spans="1:13">
      <c r="A53" s="233">
        <v>4754</v>
      </c>
      <c r="B53" s="226" t="s">
        <v>560</v>
      </c>
      <c r="C53" s="106">
        <v>4111</v>
      </c>
      <c r="D53" s="106">
        <v>371</v>
      </c>
      <c r="E53" s="106">
        <v>3740</v>
      </c>
      <c r="F53" s="106">
        <v>4096</v>
      </c>
      <c r="G53" s="250">
        <v>371</v>
      </c>
      <c r="H53" s="250">
        <v>3725</v>
      </c>
      <c r="I53" s="106">
        <v>15</v>
      </c>
      <c r="J53" s="250">
        <v>0</v>
      </c>
      <c r="K53" s="250">
        <v>15</v>
      </c>
      <c r="L53" s="484" t="s">
        <v>570</v>
      </c>
      <c r="M53" s="484"/>
    </row>
    <row r="54" spans="1:13" ht="19.5" customHeight="1">
      <c r="A54" s="231">
        <v>4755</v>
      </c>
      <c r="B54" s="63" t="s">
        <v>655</v>
      </c>
      <c r="C54" s="248">
        <v>7564</v>
      </c>
      <c r="D54" s="248">
        <v>244</v>
      </c>
      <c r="E54" s="248">
        <v>7320</v>
      </c>
      <c r="F54" s="248">
        <v>7536</v>
      </c>
      <c r="G54" s="249">
        <v>244</v>
      </c>
      <c r="H54" s="249">
        <v>7292</v>
      </c>
      <c r="I54" s="248">
        <v>24</v>
      </c>
      <c r="J54" s="249">
        <v>0</v>
      </c>
      <c r="K54" s="249">
        <v>24</v>
      </c>
      <c r="L54" s="486" t="s">
        <v>594</v>
      </c>
      <c r="M54" s="486"/>
    </row>
    <row r="55" spans="1:13" ht="14.25" customHeight="1">
      <c r="A55" s="232">
        <v>4756</v>
      </c>
      <c r="B55" s="99" t="s">
        <v>649</v>
      </c>
      <c r="C55" s="246">
        <v>257</v>
      </c>
      <c r="D55" s="246">
        <v>3</v>
      </c>
      <c r="E55" s="246">
        <v>254</v>
      </c>
      <c r="F55" s="246">
        <v>257</v>
      </c>
      <c r="G55" s="247">
        <v>3</v>
      </c>
      <c r="H55" s="247">
        <v>254</v>
      </c>
      <c r="I55" s="246">
        <v>0</v>
      </c>
      <c r="J55" s="247">
        <v>0</v>
      </c>
      <c r="K55" s="247">
        <v>0</v>
      </c>
      <c r="L55" s="487" t="s">
        <v>593</v>
      </c>
      <c r="M55" s="487"/>
    </row>
    <row r="56" spans="1:13" ht="27" customHeight="1">
      <c r="A56" s="231">
        <v>4761</v>
      </c>
      <c r="B56" s="63" t="s">
        <v>650</v>
      </c>
      <c r="C56" s="248">
        <v>1384</v>
      </c>
      <c r="D56" s="248">
        <v>38</v>
      </c>
      <c r="E56" s="248">
        <v>1364</v>
      </c>
      <c r="F56" s="248">
        <v>1365</v>
      </c>
      <c r="G56" s="249">
        <v>38</v>
      </c>
      <c r="H56" s="249">
        <v>1327</v>
      </c>
      <c r="I56" s="248">
        <v>19</v>
      </c>
      <c r="J56" s="249">
        <v>0</v>
      </c>
      <c r="K56" s="249">
        <v>19</v>
      </c>
      <c r="L56" s="486" t="s">
        <v>592</v>
      </c>
      <c r="M56" s="486"/>
    </row>
    <row r="57" spans="1:13" ht="27" hidden="1" customHeight="1">
      <c r="A57" s="231"/>
      <c r="B57" s="63"/>
      <c r="C57" s="248"/>
      <c r="D57" s="248"/>
      <c r="E57" s="248"/>
      <c r="F57" s="248"/>
      <c r="G57" s="249"/>
      <c r="H57" s="249"/>
      <c r="I57" s="248"/>
      <c r="J57" s="249"/>
      <c r="K57" s="249"/>
      <c r="L57" s="355"/>
      <c r="M57" s="355"/>
    </row>
    <row r="58" spans="1:13" ht="18">
      <c r="A58" s="232">
        <v>4763</v>
      </c>
      <c r="B58" s="99" t="s">
        <v>652</v>
      </c>
      <c r="C58" s="246">
        <v>751</v>
      </c>
      <c r="D58" s="246">
        <v>81</v>
      </c>
      <c r="E58" s="246">
        <v>670</v>
      </c>
      <c r="F58" s="246">
        <v>740</v>
      </c>
      <c r="G58" s="247">
        <v>81</v>
      </c>
      <c r="H58" s="247">
        <v>659</v>
      </c>
      <c r="I58" s="246">
        <v>11</v>
      </c>
      <c r="J58" s="247">
        <v>0</v>
      </c>
      <c r="K58" s="247">
        <v>11</v>
      </c>
      <c r="L58" s="487" t="s">
        <v>590</v>
      </c>
      <c r="M58" s="487"/>
    </row>
    <row r="59" spans="1:13">
      <c r="A59" s="231">
        <v>4764</v>
      </c>
      <c r="B59" s="63" t="s">
        <v>637</v>
      </c>
      <c r="C59" s="248">
        <v>254</v>
      </c>
      <c r="D59" s="248">
        <v>14</v>
      </c>
      <c r="E59" s="248">
        <v>240</v>
      </c>
      <c r="F59" s="248">
        <v>246</v>
      </c>
      <c r="G59" s="249">
        <v>14</v>
      </c>
      <c r="H59" s="249">
        <v>232</v>
      </c>
      <c r="I59" s="248">
        <v>8</v>
      </c>
      <c r="J59" s="249">
        <v>0</v>
      </c>
      <c r="K59" s="249">
        <v>8</v>
      </c>
      <c r="L59" s="486" t="s">
        <v>589</v>
      </c>
      <c r="M59" s="486"/>
    </row>
    <row r="60" spans="1:13" ht="27" customHeight="1">
      <c r="A60" s="232">
        <v>4771</v>
      </c>
      <c r="B60" s="99" t="s">
        <v>653</v>
      </c>
      <c r="C60" s="246">
        <v>5033</v>
      </c>
      <c r="D60" s="246">
        <v>1442</v>
      </c>
      <c r="E60" s="246">
        <v>3591</v>
      </c>
      <c r="F60" s="246">
        <v>5002</v>
      </c>
      <c r="G60" s="247">
        <v>1441</v>
      </c>
      <c r="H60" s="247">
        <v>3561</v>
      </c>
      <c r="I60" s="246">
        <v>31</v>
      </c>
      <c r="J60" s="247">
        <v>1</v>
      </c>
      <c r="K60" s="247">
        <v>30</v>
      </c>
      <c r="L60" s="487" t="s">
        <v>588</v>
      </c>
      <c r="M60" s="487"/>
    </row>
    <row r="61" spans="1:13" ht="18">
      <c r="A61" s="231">
        <v>4772</v>
      </c>
      <c r="B61" s="63" t="s">
        <v>654</v>
      </c>
      <c r="C61" s="248">
        <v>1999</v>
      </c>
      <c r="D61" s="248">
        <v>483</v>
      </c>
      <c r="E61" s="248">
        <v>1516</v>
      </c>
      <c r="F61" s="248">
        <v>1993</v>
      </c>
      <c r="G61" s="249">
        <v>483</v>
      </c>
      <c r="H61" s="249">
        <v>1510</v>
      </c>
      <c r="I61" s="248">
        <v>6</v>
      </c>
      <c r="J61" s="249">
        <v>0</v>
      </c>
      <c r="K61" s="249">
        <v>6</v>
      </c>
      <c r="L61" s="486" t="s">
        <v>587</v>
      </c>
      <c r="M61" s="486"/>
    </row>
    <row r="62" spans="1:13" ht="26.25" customHeight="1">
      <c r="A62" s="232">
        <v>4774</v>
      </c>
      <c r="B62" s="99" t="s">
        <v>561</v>
      </c>
      <c r="C62" s="246">
        <v>70</v>
      </c>
      <c r="D62" s="246">
        <v>0</v>
      </c>
      <c r="E62" s="246">
        <v>70</v>
      </c>
      <c r="F62" s="246">
        <v>70</v>
      </c>
      <c r="G62" s="247">
        <v>0</v>
      </c>
      <c r="H62" s="247">
        <v>70</v>
      </c>
      <c r="I62" s="246">
        <v>0</v>
      </c>
      <c r="J62" s="247">
        <v>0</v>
      </c>
      <c r="K62" s="247">
        <v>0</v>
      </c>
      <c r="L62" s="487" t="s">
        <v>571</v>
      </c>
      <c r="M62" s="487"/>
    </row>
    <row r="63" spans="1:13" ht="19.5" customHeight="1">
      <c r="A63" s="231">
        <v>4775</v>
      </c>
      <c r="B63" s="63" t="s">
        <v>583</v>
      </c>
      <c r="C63" s="248">
        <v>2572</v>
      </c>
      <c r="D63" s="248">
        <v>292</v>
      </c>
      <c r="E63" s="248">
        <v>2280</v>
      </c>
      <c r="F63" s="248">
        <v>2534</v>
      </c>
      <c r="G63" s="249">
        <v>292</v>
      </c>
      <c r="H63" s="249">
        <v>2242</v>
      </c>
      <c r="I63" s="248">
        <v>38</v>
      </c>
      <c r="J63" s="249">
        <v>0</v>
      </c>
      <c r="K63" s="249">
        <v>38</v>
      </c>
      <c r="L63" s="486" t="s">
        <v>586</v>
      </c>
      <c r="M63" s="486"/>
    </row>
    <row r="64" spans="1:13" ht="14.25" customHeight="1">
      <c r="A64" s="232">
        <v>4776</v>
      </c>
      <c r="B64" s="99" t="s">
        <v>582</v>
      </c>
      <c r="C64" s="246">
        <v>772</v>
      </c>
      <c r="D64" s="246">
        <v>23</v>
      </c>
      <c r="E64" s="246">
        <v>749</v>
      </c>
      <c r="F64" s="246">
        <v>764</v>
      </c>
      <c r="G64" s="247">
        <v>23</v>
      </c>
      <c r="H64" s="247">
        <v>741</v>
      </c>
      <c r="I64" s="246">
        <v>8</v>
      </c>
      <c r="J64" s="247">
        <v>0</v>
      </c>
      <c r="K64" s="247">
        <v>8</v>
      </c>
      <c r="L64" s="487" t="s">
        <v>585</v>
      </c>
      <c r="M64" s="487"/>
    </row>
    <row r="65" spans="1:13" ht="26.25" customHeight="1">
      <c r="A65" s="231">
        <v>4777</v>
      </c>
      <c r="B65" s="63" t="s">
        <v>581</v>
      </c>
      <c r="C65" s="248">
        <v>192</v>
      </c>
      <c r="D65" s="248">
        <v>16</v>
      </c>
      <c r="E65" s="248">
        <v>176</v>
      </c>
      <c r="F65" s="248">
        <v>192</v>
      </c>
      <c r="G65" s="249">
        <v>16</v>
      </c>
      <c r="H65" s="249">
        <v>176</v>
      </c>
      <c r="I65" s="248">
        <v>0</v>
      </c>
      <c r="J65" s="249">
        <v>0</v>
      </c>
      <c r="K65" s="249">
        <v>0</v>
      </c>
      <c r="L65" s="486" t="s">
        <v>584</v>
      </c>
      <c r="M65" s="486"/>
    </row>
    <row r="66" spans="1:13" ht="26.25" customHeight="1">
      <c r="A66" s="232">
        <v>4779</v>
      </c>
      <c r="B66" s="99" t="s">
        <v>580</v>
      </c>
      <c r="C66" s="246">
        <v>1045</v>
      </c>
      <c r="D66" s="246">
        <v>364</v>
      </c>
      <c r="E66" s="246">
        <v>681</v>
      </c>
      <c r="F66" s="246">
        <v>1045</v>
      </c>
      <c r="G66" s="247">
        <v>364</v>
      </c>
      <c r="H66" s="247">
        <v>681</v>
      </c>
      <c r="I66" s="246">
        <v>0</v>
      </c>
      <c r="J66" s="247">
        <v>0</v>
      </c>
      <c r="K66" s="247">
        <v>0</v>
      </c>
      <c r="L66" s="487" t="s">
        <v>657</v>
      </c>
      <c r="M66" s="487"/>
    </row>
    <row r="67" spans="1:13" ht="28.15" customHeight="1">
      <c r="A67" s="510" t="s">
        <v>208</v>
      </c>
      <c r="B67" s="510"/>
      <c r="C67" s="251">
        <v>135336</v>
      </c>
      <c r="D67" s="251">
        <v>10770</v>
      </c>
      <c r="E67" s="251">
        <v>124566</v>
      </c>
      <c r="F67" s="251">
        <v>134327</v>
      </c>
      <c r="G67" s="251">
        <v>10722</v>
      </c>
      <c r="H67" s="251">
        <v>123605</v>
      </c>
      <c r="I67" s="251">
        <v>1009</v>
      </c>
      <c r="J67" s="251">
        <v>48</v>
      </c>
      <c r="K67" s="251">
        <v>961</v>
      </c>
      <c r="L67" s="511" t="s">
        <v>205</v>
      </c>
      <c r="M67" s="511"/>
    </row>
  </sheetData>
  <mergeCells count="73">
    <mergeCell ref="L66:M66"/>
    <mergeCell ref="A67:B67"/>
    <mergeCell ref="L67:M67"/>
    <mergeCell ref="L60:M60"/>
    <mergeCell ref="L61:M61"/>
    <mergeCell ref="L62:M62"/>
    <mergeCell ref="L63:M63"/>
    <mergeCell ref="L64:M64"/>
    <mergeCell ref="L65:M65"/>
    <mergeCell ref="L59:M59"/>
    <mergeCell ref="L47:M47"/>
    <mergeCell ref="L48:M48"/>
    <mergeCell ref="L49:M49"/>
    <mergeCell ref="L50:M50"/>
    <mergeCell ref="L51:M51"/>
    <mergeCell ref="L52:M52"/>
    <mergeCell ref="L53:M53"/>
    <mergeCell ref="L54:M54"/>
    <mergeCell ref="L55:M55"/>
    <mergeCell ref="L56:M56"/>
    <mergeCell ref="L58:M58"/>
    <mergeCell ref="L46:M46"/>
    <mergeCell ref="L35:M35"/>
    <mergeCell ref="L36:M36"/>
    <mergeCell ref="L37:M37"/>
    <mergeCell ref="L38:M38"/>
    <mergeCell ref="L39:M39"/>
    <mergeCell ref="L40:M40"/>
    <mergeCell ref="L41:M41"/>
    <mergeCell ref="L42:M42"/>
    <mergeCell ref="L43:M43"/>
    <mergeCell ref="L44:M44"/>
    <mergeCell ref="L45:M45"/>
    <mergeCell ref="L34:M34"/>
    <mergeCell ref="L23:M23"/>
    <mergeCell ref="L24:M24"/>
    <mergeCell ref="L25:M25"/>
    <mergeCell ref="L26:M26"/>
    <mergeCell ref="L27:M27"/>
    <mergeCell ref="L28:M28"/>
    <mergeCell ref="L29:M29"/>
    <mergeCell ref="L30:M30"/>
    <mergeCell ref="L31:M31"/>
    <mergeCell ref="L32:M32"/>
    <mergeCell ref="L33:M33"/>
    <mergeCell ref="L22:M22"/>
    <mergeCell ref="F10:H10"/>
    <mergeCell ref="I10:K10"/>
    <mergeCell ref="L13:M13"/>
    <mergeCell ref="L14:M14"/>
    <mergeCell ref="L15:M15"/>
    <mergeCell ref="L16:M16"/>
    <mergeCell ref="L17:M17"/>
    <mergeCell ref="L18:M18"/>
    <mergeCell ref="L19:M19"/>
    <mergeCell ref="L20:M20"/>
    <mergeCell ref="L21:M21"/>
    <mergeCell ref="A7:M7"/>
    <mergeCell ref="A8:B8"/>
    <mergeCell ref="L8:M8"/>
    <mergeCell ref="A9:A12"/>
    <mergeCell ref="B9:B12"/>
    <mergeCell ref="C9:E9"/>
    <mergeCell ref="F9:H9"/>
    <mergeCell ref="I9:K9"/>
    <mergeCell ref="L9:M12"/>
    <mergeCell ref="C10:E10"/>
    <mergeCell ref="A6:M6"/>
    <mergeCell ref="A1:M1"/>
    <mergeCell ref="A2:M2"/>
    <mergeCell ref="A3:M3"/>
    <mergeCell ref="A4:M4"/>
    <mergeCell ref="A5:M5"/>
  </mergeCells>
  <printOptions horizontalCentered="1"/>
  <pageMargins left="0" right="0" top="0.19685039370078741" bottom="0" header="0.31496062992125984" footer="0.31496062992125984"/>
  <pageSetup paperSize="9" scale="85" orientation="landscape" r:id="rId1"/>
  <rowBreaks count="2" manualBreakCount="2">
    <brk id="32" max="12" man="1"/>
    <brk id="53" max="12"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7"/>
  <sheetViews>
    <sheetView tabSelected="1" view="pageBreakPreview" topLeftCell="A7" zoomScale="120" zoomScaleNormal="100" zoomScaleSheetLayoutView="120" workbookViewId="0">
      <selection activeCell="D70" sqref="D70"/>
    </sheetView>
  </sheetViews>
  <sheetFormatPr defaultColWidth="9.125" defaultRowHeight="14.25"/>
  <cols>
    <col min="1" max="1" width="7.625" style="14" customWidth="1"/>
    <col min="2" max="2" width="25.625" style="7" customWidth="1"/>
    <col min="3" max="6" width="8.75" style="7" customWidth="1"/>
    <col min="7" max="7" width="8.25" style="7" bestFit="1" customWidth="1"/>
    <col min="8" max="8" width="8.75" style="7" customWidth="1"/>
    <col min="9" max="9" width="25.625" style="7" customWidth="1"/>
    <col min="10" max="10" width="7.625" style="7" customWidth="1"/>
    <col min="11" max="16384" width="9.125" style="7"/>
  </cols>
  <sheetData>
    <row r="1" spans="1:13" s="3" customFormat="1" ht="47.25" customHeight="1">
      <c r="A1" s="459"/>
      <c r="B1" s="459"/>
      <c r="C1" s="459"/>
      <c r="D1" s="459"/>
      <c r="E1" s="459"/>
      <c r="F1" s="459"/>
      <c r="G1" s="459"/>
      <c r="H1" s="459"/>
      <c r="I1" s="459"/>
      <c r="J1" s="459"/>
      <c r="K1" s="6"/>
      <c r="L1" s="6"/>
      <c r="M1" s="6"/>
    </row>
    <row r="2" spans="1:13" ht="18">
      <c r="A2" s="460" t="s">
        <v>285</v>
      </c>
      <c r="B2" s="460"/>
      <c r="C2" s="460"/>
      <c r="D2" s="460"/>
      <c r="E2" s="460"/>
      <c r="F2" s="460"/>
      <c r="G2" s="460"/>
      <c r="H2" s="460"/>
      <c r="I2" s="460"/>
      <c r="J2" s="460"/>
    </row>
    <row r="3" spans="1:13" ht="16.5" customHeight="1">
      <c r="A3" s="460" t="s">
        <v>307</v>
      </c>
      <c r="B3" s="460"/>
      <c r="C3" s="460"/>
      <c r="D3" s="460"/>
      <c r="E3" s="460"/>
      <c r="F3" s="460"/>
      <c r="G3" s="460"/>
      <c r="H3" s="460"/>
      <c r="I3" s="460"/>
      <c r="J3" s="460"/>
    </row>
    <row r="4" spans="1:13" ht="16.5" customHeight="1">
      <c r="A4" s="460" t="s">
        <v>672</v>
      </c>
      <c r="B4" s="460"/>
      <c r="C4" s="460"/>
      <c r="D4" s="460"/>
      <c r="E4" s="460"/>
      <c r="F4" s="460"/>
      <c r="G4" s="460"/>
      <c r="H4" s="460"/>
      <c r="I4" s="460"/>
      <c r="J4" s="460"/>
    </row>
    <row r="5" spans="1:13" ht="15.75">
      <c r="A5" s="458" t="s">
        <v>410</v>
      </c>
      <c r="B5" s="458"/>
      <c r="C5" s="458"/>
      <c r="D5" s="458"/>
      <c r="E5" s="458"/>
      <c r="F5" s="458"/>
      <c r="G5" s="458"/>
      <c r="H5" s="458"/>
      <c r="I5" s="458"/>
      <c r="J5" s="458"/>
    </row>
    <row r="6" spans="1:13" ht="15.75">
      <c r="A6" s="458" t="s">
        <v>265</v>
      </c>
      <c r="B6" s="458"/>
      <c r="C6" s="458"/>
      <c r="D6" s="458"/>
      <c r="E6" s="458"/>
      <c r="F6" s="458"/>
      <c r="G6" s="458"/>
      <c r="H6" s="458"/>
      <c r="I6" s="458"/>
      <c r="J6" s="458"/>
    </row>
    <row r="7" spans="1:13" ht="15.75">
      <c r="A7" s="458" t="s">
        <v>673</v>
      </c>
      <c r="B7" s="458"/>
      <c r="C7" s="458"/>
      <c r="D7" s="458"/>
      <c r="E7" s="458"/>
      <c r="F7" s="458"/>
      <c r="G7" s="458"/>
      <c r="H7" s="458"/>
      <c r="I7" s="458"/>
      <c r="J7" s="458"/>
    </row>
    <row r="8" spans="1:13" ht="15.75">
      <c r="A8" s="464" t="s">
        <v>694</v>
      </c>
      <c r="B8" s="464"/>
      <c r="C8" s="465">
        <v>2016</v>
      </c>
      <c r="D8" s="465"/>
      <c r="E8" s="465">
        <v>2008</v>
      </c>
      <c r="F8" s="465"/>
      <c r="G8" s="465"/>
      <c r="H8" s="465"/>
      <c r="I8" s="466" t="s">
        <v>433</v>
      </c>
      <c r="J8" s="466"/>
    </row>
    <row r="9" spans="1:13" customFormat="1" ht="15.75" customHeight="1">
      <c r="A9" s="467" t="s">
        <v>475</v>
      </c>
      <c r="B9" s="470" t="s">
        <v>211</v>
      </c>
      <c r="C9" s="512" t="s">
        <v>227</v>
      </c>
      <c r="D9" s="512"/>
      <c r="E9" s="512"/>
      <c r="F9" s="512" t="s">
        <v>228</v>
      </c>
      <c r="G9" s="512"/>
      <c r="H9" s="512"/>
      <c r="I9" s="473" t="s">
        <v>216</v>
      </c>
      <c r="J9" s="473"/>
    </row>
    <row r="10" spans="1:13" customFormat="1" ht="19.5" customHeight="1">
      <c r="A10" s="468"/>
      <c r="B10" s="471"/>
      <c r="C10" s="513" t="s">
        <v>532</v>
      </c>
      <c r="D10" s="513"/>
      <c r="E10" s="513"/>
      <c r="F10" s="513" t="s">
        <v>229</v>
      </c>
      <c r="G10" s="513"/>
      <c r="H10" s="513"/>
      <c r="I10" s="476"/>
      <c r="J10" s="476"/>
    </row>
    <row r="11" spans="1:13" customFormat="1" ht="16.5" customHeight="1">
      <c r="A11" s="468"/>
      <c r="B11" s="471"/>
      <c r="C11" s="363" t="s">
        <v>205</v>
      </c>
      <c r="D11" s="363" t="s">
        <v>116</v>
      </c>
      <c r="E11" s="363" t="s">
        <v>202</v>
      </c>
      <c r="F11" s="363" t="s">
        <v>205</v>
      </c>
      <c r="G11" s="363" t="s">
        <v>116</v>
      </c>
      <c r="H11" s="363" t="s">
        <v>202</v>
      </c>
      <c r="I11" s="476"/>
      <c r="J11" s="476"/>
    </row>
    <row r="12" spans="1:13" customFormat="1" ht="17.25" customHeight="1">
      <c r="A12" s="469"/>
      <c r="B12" s="472"/>
      <c r="C12" s="358" t="s">
        <v>208</v>
      </c>
      <c r="D12" s="358" t="s">
        <v>226</v>
      </c>
      <c r="E12" s="358" t="s">
        <v>531</v>
      </c>
      <c r="F12" s="358" t="s">
        <v>208</v>
      </c>
      <c r="G12" s="358" t="s">
        <v>226</v>
      </c>
      <c r="H12" s="358" t="s">
        <v>531</v>
      </c>
      <c r="I12" s="477"/>
      <c r="J12" s="477"/>
    </row>
    <row r="13" spans="1:13" customFormat="1" ht="57" customHeight="1" thickBot="1">
      <c r="A13" s="54">
        <v>45</v>
      </c>
      <c r="B13" s="58" t="s">
        <v>547</v>
      </c>
      <c r="C13" s="211">
        <v>1252476</v>
      </c>
      <c r="D13" s="60">
        <v>1217385</v>
      </c>
      <c r="E13" s="60">
        <v>35091</v>
      </c>
      <c r="F13" s="211">
        <v>16367</v>
      </c>
      <c r="G13" s="60">
        <v>16272</v>
      </c>
      <c r="H13" s="60">
        <v>95</v>
      </c>
      <c r="I13" s="479" t="s">
        <v>552</v>
      </c>
      <c r="J13" s="479"/>
    </row>
    <row r="14" spans="1:13" customFormat="1" ht="57" customHeight="1" thickBot="1">
      <c r="A14" s="56">
        <v>46</v>
      </c>
      <c r="B14" s="59" t="s">
        <v>548</v>
      </c>
      <c r="C14" s="209">
        <v>1560069</v>
      </c>
      <c r="D14" s="61">
        <v>1496448</v>
      </c>
      <c r="E14" s="61">
        <v>63621</v>
      </c>
      <c r="F14" s="209">
        <v>29719</v>
      </c>
      <c r="G14" s="61">
        <v>29357</v>
      </c>
      <c r="H14" s="61">
        <v>362</v>
      </c>
      <c r="I14" s="457" t="s">
        <v>551</v>
      </c>
      <c r="J14" s="457"/>
    </row>
    <row r="15" spans="1:13" customFormat="1" ht="57" customHeight="1">
      <c r="A15" s="55">
        <v>47</v>
      </c>
      <c r="B15" s="68" t="s">
        <v>549</v>
      </c>
      <c r="C15" s="210">
        <v>5116413</v>
      </c>
      <c r="D15" s="69">
        <v>4934829</v>
      </c>
      <c r="E15" s="69">
        <v>181584</v>
      </c>
      <c r="F15" s="210">
        <v>89250</v>
      </c>
      <c r="G15" s="69">
        <v>88698</v>
      </c>
      <c r="H15" s="69">
        <v>552</v>
      </c>
      <c r="I15" s="461" t="s">
        <v>550</v>
      </c>
      <c r="J15" s="461"/>
    </row>
    <row r="16" spans="1:13" customFormat="1" ht="57" customHeight="1">
      <c r="A16" s="462" t="s">
        <v>208</v>
      </c>
      <c r="B16" s="462"/>
      <c r="C16" s="86">
        <v>7928958</v>
      </c>
      <c r="D16" s="86">
        <v>7648662</v>
      </c>
      <c r="E16" s="86">
        <v>280296</v>
      </c>
      <c r="F16" s="86">
        <v>135336</v>
      </c>
      <c r="G16" s="86">
        <v>134327</v>
      </c>
      <c r="H16" s="86">
        <v>1009</v>
      </c>
      <c r="I16" s="463" t="s">
        <v>205</v>
      </c>
      <c r="J16" s="463"/>
    </row>
    <row r="17" spans="1:10" ht="19.5" customHeight="1">
      <c r="A17" s="601" t="s">
        <v>406</v>
      </c>
      <c r="B17" s="601"/>
      <c r="C17" s="601"/>
      <c r="D17" s="601"/>
      <c r="E17" s="601"/>
      <c r="F17" s="602" t="s">
        <v>412</v>
      </c>
      <c r="G17" s="602"/>
      <c r="H17" s="602"/>
      <c r="I17" s="602"/>
      <c r="J17" s="602"/>
    </row>
  </sheetData>
  <mergeCells count="24">
    <mergeCell ref="A17:E17"/>
    <mergeCell ref="F17:J17"/>
    <mergeCell ref="F10:H10"/>
    <mergeCell ref="I13:J13"/>
    <mergeCell ref="I14:J14"/>
    <mergeCell ref="I15:J15"/>
    <mergeCell ref="A16:B16"/>
    <mergeCell ref="I16:J16"/>
    <mergeCell ref="A7:J7"/>
    <mergeCell ref="A8:B8"/>
    <mergeCell ref="C8:H8"/>
    <mergeCell ref="I8:J8"/>
    <mergeCell ref="A9:A12"/>
    <mergeCell ref="B9:B12"/>
    <mergeCell ref="C9:E9"/>
    <mergeCell ref="F9:H9"/>
    <mergeCell ref="I9:J12"/>
    <mergeCell ref="C10:E10"/>
    <mergeCell ref="A6:J6"/>
    <mergeCell ref="A1:J1"/>
    <mergeCell ref="A2:J2"/>
    <mergeCell ref="A3:J3"/>
    <mergeCell ref="A4:J4"/>
    <mergeCell ref="A5:J5"/>
  </mergeCells>
  <printOptions horizontalCentered="1" verticalCentered="1"/>
  <pageMargins left="0" right="0" top="0" bottom="0"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9"/>
  <sheetViews>
    <sheetView tabSelected="1" view="pageBreakPreview" topLeftCell="B62" zoomScale="130" zoomScaleNormal="100" zoomScaleSheetLayoutView="130" workbookViewId="0">
      <selection activeCell="D70" sqref="D70"/>
    </sheetView>
  </sheetViews>
  <sheetFormatPr defaultColWidth="9.125" defaultRowHeight="14.25"/>
  <cols>
    <col min="1" max="1" width="5.625" style="198" customWidth="1"/>
    <col min="2" max="2" width="40.5" style="193" customWidth="1"/>
    <col min="3" max="3" width="11" style="193" customWidth="1"/>
    <col min="4" max="5" width="7.625" style="193" customWidth="1"/>
    <col min="6" max="6" width="8.75" style="193" customWidth="1"/>
    <col min="7" max="8" width="7.625" style="193" customWidth="1"/>
    <col min="9" max="9" width="35.5" style="193" customWidth="1"/>
    <col min="10" max="10" width="5.625" style="193" customWidth="1"/>
    <col min="11" max="16384" width="9.125" style="193"/>
  </cols>
  <sheetData>
    <row r="1" spans="1:13" s="192" customFormat="1" ht="47.25" customHeight="1">
      <c r="A1" s="604"/>
      <c r="B1" s="604"/>
      <c r="C1" s="604"/>
      <c r="D1" s="604"/>
      <c r="E1" s="604"/>
      <c r="F1" s="604"/>
      <c r="G1" s="604"/>
      <c r="H1" s="604"/>
      <c r="I1" s="604"/>
      <c r="J1" s="604"/>
      <c r="K1" s="191"/>
      <c r="L1" s="191"/>
      <c r="M1" s="191"/>
    </row>
    <row r="2" spans="1:13" ht="17.45" customHeight="1">
      <c r="A2" s="605" t="s">
        <v>285</v>
      </c>
      <c r="B2" s="605"/>
      <c r="C2" s="605"/>
      <c r="D2" s="605"/>
      <c r="E2" s="605"/>
      <c r="F2" s="605"/>
      <c r="G2" s="605"/>
      <c r="H2" s="605"/>
      <c r="I2" s="605"/>
      <c r="J2" s="605"/>
    </row>
    <row r="3" spans="1:13" ht="16.5" customHeight="1">
      <c r="A3" s="605" t="s">
        <v>307</v>
      </c>
      <c r="B3" s="605"/>
      <c r="C3" s="605"/>
      <c r="D3" s="605"/>
      <c r="E3" s="605"/>
      <c r="F3" s="605"/>
      <c r="G3" s="605"/>
      <c r="H3" s="605"/>
      <c r="I3" s="605"/>
      <c r="J3" s="605"/>
    </row>
    <row r="4" spans="1:13" ht="16.5" customHeight="1">
      <c r="A4" s="605" t="s">
        <v>674</v>
      </c>
      <c r="B4" s="605"/>
      <c r="C4" s="605"/>
      <c r="D4" s="605"/>
      <c r="E4" s="605"/>
      <c r="F4" s="605"/>
      <c r="G4" s="605"/>
      <c r="H4" s="605"/>
      <c r="I4" s="605"/>
      <c r="J4" s="605"/>
    </row>
    <row r="5" spans="1:13" ht="15.6" customHeight="1">
      <c r="A5" s="603" t="s">
        <v>410</v>
      </c>
      <c r="B5" s="603"/>
      <c r="C5" s="603"/>
      <c r="D5" s="603"/>
      <c r="E5" s="603"/>
      <c r="F5" s="603"/>
      <c r="G5" s="603"/>
      <c r="H5" s="603"/>
      <c r="I5" s="603"/>
      <c r="J5" s="603"/>
    </row>
    <row r="6" spans="1:13" ht="15.6" customHeight="1">
      <c r="A6" s="603" t="s">
        <v>265</v>
      </c>
      <c r="B6" s="603"/>
      <c r="C6" s="603"/>
      <c r="D6" s="603"/>
      <c r="E6" s="603"/>
      <c r="F6" s="603"/>
      <c r="G6" s="603"/>
      <c r="H6" s="603"/>
      <c r="I6" s="603"/>
      <c r="J6" s="603"/>
    </row>
    <row r="7" spans="1:13" ht="15.6" customHeight="1">
      <c r="A7" s="603" t="s">
        <v>675</v>
      </c>
      <c r="B7" s="603"/>
      <c r="C7" s="603"/>
      <c r="D7" s="603"/>
      <c r="E7" s="603"/>
      <c r="F7" s="603"/>
      <c r="G7" s="603"/>
      <c r="H7" s="603"/>
      <c r="I7" s="603"/>
      <c r="J7" s="603"/>
    </row>
    <row r="8" spans="1:13" ht="15.6" customHeight="1">
      <c r="A8" s="606" t="s">
        <v>695</v>
      </c>
      <c r="B8" s="606"/>
      <c r="C8" s="194"/>
      <c r="D8" s="194"/>
      <c r="E8" s="195">
        <v>2016</v>
      </c>
      <c r="F8" s="196"/>
      <c r="G8" s="194"/>
      <c r="H8" s="362"/>
      <c r="I8" s="607" t="s">
        <v>434</v>
      </c>
      <c r="J8" s="607"/>
    </row>
    <row r="9" spans="1:13" s="97" customFormat="1" ht="19.5" customHeight="1">
      <c r="A9" s="467" t="s">
        <v>444</v>
      </c>
      <c r="B9" s="470" t="s">
        <v>211</v>
      </c>
      <c r="C9" s="595" t="s">
        <v>227</v>
      </c>
      <c r="D9" s="595"/>
      <c r="E9" s="608"/>
      <c r="F9" s="608" t="s">
        <v>228</v>
      </c>
      <c r="G9" s="595"/>
      <c r="H9" s="595"/>
      <c r="I9" s="473" t="s">
        <v>216</v>
      </c>
      <c r="J9" s="473"/>
    </row>
    <row r="10" spans="1:13" s="97" customFormat="1" ht="19.5" customHeight="1">
      <c r="A10" s="468"/>
      <c r="B10" s="471"/>
      <c r="C10" s="588" t="s">
        <v>532</v>
      </c>
      <c r="D10" s="588"/>
      <c r="E10" s="588"/>
      <c r="F10" s="588" t="s">
        <v>229</v>
      </c>
      <c r="G10" s="588"/>
      <c r="H10" s="588"/>
      <c r="I10" s="476"/>
      <c r="J10" s="476"/>
    </row>
    <row r="11" spans="1:13" s="97" customFormat="1" ht="19.5" customHeight="1">
      <c r="A11" s="468"/>
      <c r="B11" s="471"/>
      <c r="C11" s="363" t="s">
        <v>205</v>
      </c>
      <c r="D11" s="363" t="s">
        <v>116</v>
      </c>
      <c r="E11" s="363" t="s">
        <v>202</v>
      </c>
      <c r="F11" s="363" t="s">
        <v>205</v>
      </c>
      <c r="G11" s="363" t="s">
        <v>116</v>
      </c>
      <c r="H11" s="363" t="s">
        <v>202</v>
      </c>
      <c r="I11" s="476"/>
      <c r="J11" s="476"/>
    </row>
    <row r="12" spans="1:13" s="97" customFormat="1" ht="19.5" customHeight="1">
      <c r="A12" s="469"/>
      <c r="B12" s="472"/>
      <c r="C12" s="358" t="s">
        <v>208</v>
      </c>
      <c r="D12" s="358" t="s">
        <v>226</v>
      </c>
      <c r="E12" s="358" t="s">
        <v>531</v>
      </c>
      <c r="F12" s="358" t="s">
        <v>208</v>
      </c>
      <c r="G12" s="358" t="s">
        <v>226</v>
      </c>
      <c r="H12" s="358" t="s">
        <v>531</v>
      </c>
      <c r="I12" s="477"/>
      <c r="J12" s="477"/>
    </row>
    <row r="13" spans="1:13" s="97" customFormat="1" ht="24.75" customHeight="1">
      <c r="A13" s="234">
        <v>4511</v>
      </c>
      <c r="B13" s="229" t="s">
        <v>573</v>
      </c>
      <c r="C13" s="244">
        <v>1003299</v>
      </c>
      <c r="D13" s="245">
        <v>982254</v>
      </c>
      <c r="E13" s="245">
        <v>21045</v>
      </c>
      <c r="F13" s="244">
        <v>11473</v>
      </c>
      <c r="G13" s="245">
        <v>11447</v>
      </c>
      <c r="H13" s="245">
        <v>26</v>
      </c>
      <c r="I13" s="490" t="s">
        <v>572</v>
      </c>
      <c r="J13" s="490"/>
    </row>
    <row r="14" spans="1:13" s="97" customFormat="1" ht="24.75" customHeight="1">
      <c r="A14" s="232">
        <v>4512</v>
      </c>
      <c r="B14" s="99" t="s">
        <v>574</v>
      </c>
      <c r="C14" s="246">
        <v>66271</v>
      </c>
      <c r="D14" s="247">
        <v>62990</v>
      </c>
      <c r="E14" s="247">
        <v>3281</v>
      </c>
      <c r="F14" s="246">
        <v>905</v>
      </c>
      <c r="G14" s="247">
        <v>892</v>
      </c>
      <c r="H14" s="247">
        <v>13</v>
      </c>
      <c r="I14" s="487" t="s">
        <v>575</v>
      </c>
      <c r="J14" s="487"/>
    </row>
    <row r="15" spans="1:13" s="197" customFormat="1" ht="18">
      <c r="A15" s="231">
        <v>4531</v>
      </c>
      <c r="B15" s="63" t="s">
        <v>576</v>
      </c>
      <c r="C15" s="248">
        <v>180508</v>
      </c>
      <c r="D15" s="249">
        <v>169743</v>
      </c>
      <c r="E15" s="249">
        <v>10765</v>
      </c>
      <c r="F15" s="248">
        <v>3906</v>
      </c>
      <c r="G15" s="249">
        <v>3852</v>
      </c>
      <c r="H15" s="249">
        <v>54</v>
      </c>
      <c r="I15" s="486" t="s">
        <v>622</v>
      </c>
      <c r="J15" s="486"/>
    </row>
    <row r="16" spans="1:13" s="197" customFormat="1">
      <c r="A16" s="232">
        <v>4532</v>
      </c>
      <c r="B16" s="99" t="s">
        <v>577</v>
      </c>
      <c r="C16" s="246">
        <v>1505</v>
      </c>
      <c r="D16" s="247">
        <v>1505</v>
      </c>
      <c r="E16" s="247">
        <v>0</v>
      </c>
      <c r="F16" s="246">
        <v>56</v>
      </c>
      <c r="G16" s="247">
        <v>54</v>
      </c>
      <c r="H16" s="247">
        <v>2</v>
      </c>
      <c r="I16" s="487" t="s">
        <v>621</v>
      </c>
      <c r="J16" s="487"/>
    </row>
    <row r="17" spans="1:10" s="197" customFormat="1" ht="18">
      <c r="A17" s="231">
        <v>4539</v>
      </c>
      <c r="B17" s="63" t="s">
        <v>578</v>
      </c>
      <c r="C17" s="248">
        <v>893</v>
      </c>
      <c r="D17" s="249">
        <v>893</v>
      </c>
      <c r="E17" s="249">
        <v>0</v>
      </c>
      <c r="F17" s="248">
        <v>27</v>
      </c>
      <c r="G17" s="249">
        <v>27</v>
      </c>
      <c r="H17" s="249">
        <v>0</v>
      </c>
      <c r="I17" s="486" t="s">
        <v>620</v>
      </c>
      <c r="J17" s="486"/>
    </row>
    <row r="18" spans="1:10" s="197" customFormat="1">
      <c r="A18" s="232">
        <v>4610</v>
      </c>
      <c r="B18" s="99" t="s">
        <v>553</v>
      </c>
      <c r="C18" s="246">
        <v>70475</v>
      </c>
      <c r="D18" s="247">
        <v>65946</v>
      </c>
      <c r="E18" s="247">
        <v>4529</v>
      </c>
      <c r="F18" s="246">
        <v>1606</v>
      </c>
      <c r="G18" s="247">
        <v>1565</v>
      </c>
      <c r="H18" s="247">
        <v>41</v>
      </c>
      <c r="I18" s="487" t="s">
        <v>562</v>
      </c>
      <c r="J18" s="487"/>
    </row>
    <row r="19" spans="1:10" s="197" customFormat="1">
      <c r="A19" s="231">
        <v>4620</v>
      </c>
      <c r="B19" s="63" t="s">
        <v>579</v>
      </c>
      <c r="C19" s="248">
        <v>91003</v>
      </c>
      <c r="D19" s="249">
        <v>78776</v>
      </c>
      <c r="E19" s="249">
        <v>12227</v>
      </c>
      <c r="F19" s="248">
        <v>1692</v>
      </c>
      <c r="G19" s="249">
        <v>1674</v>
      </c>
      <c r="H19" s="249">
        <v>18</v>
      </c>
      <c r="I19" s="486" t="s">
        <v>619</v>
      </c>
      <c r="J19" s="486"/>
    </row>
    <row r="20" spans="1:10" s="197" customFormat="1">
      <c r="A20" s="232">
        <v>4631</v>
      </c>
      <c r="B20" s="99" t="s">
        <v>554</v>
      </c>
      <c r="C20" s="246">
        <v>16870</v>
      </c>
      <c r="D20" s="247">
        <v>15688</v>
      </c>
      <c r="E20" s="247">
        <v>1182</v>
      </c>
      <c r="F20" s="246">
        <v>399</v>
      </c>
      <c r="G20" s="247">
        <v>356</v>
      </c>
      <c r="H20" s="247">
        <v>43</v>
      </c>
      <c r="I20" s="487" t="s">
        <v>563</v>
      </c>
      <c r="J20" s="487"/>
    </row>
    <row r="21" spans="1:10" s="197" customFormat="1">
      <c r="A21" s="231">
        <v>4632</v>
      </c>
      <c r="B21" s="63" t="s">
        <v>623</v>
      </c>
      <c r="C21" s="248">
        <v>376910</v>
      </c>
      <c r="D21" s="249">
        <v>369131</v>
      </c>
      <c r="E21" s="249">
        <v>7779</v>
      </c>
      <c r="F21" s="248">
        <v>9534</v>
      </c>
      <c r="G21" s="249">
        <v>9494</v>
      </c>
      <c r="H21" s="249">
        <v>40</v>
      </c>
      <c r="I21" s="486" t="s">
        <v>618</v>
      </c>
      <c r="J21" s="486"/>
    </row>
    <row r="22" spans="1:10" s="197" customFormat="1" ht="27" customHeight="1">
      <c r="A22" s="232">
        <v>4641</v>
      </c>
      <c r="B22" s="99" t="s">
        <v>624</v>
      </c>
      <c r="C22" s="246">
        <v>42260</v>
      </c>
      <c r="D22" s="247">
        <v>42260</v>
      </c>
      <c r="E22" s="247">
        <v>0</v>
      </c>
      <c r="F22" s="246">
        <v>813</v>
      </c>
      <c r="G22" s="247">
        <v>813</v>
      </c>
      <c r="H22" s="247">
        <v>0</v>
      </c>
      <c r="I22" s="487" t="s">
        <v>617</v>
      </c>
      <c r="J22" s="487"/>
    </row>
    <row r="23" spans="1:10" s="197" customFormat="1" ht="27" customHeight="1">
      <c r="A23" s="231">
        <v>4647</v>
      </c>
      <c r="B23" s="63" t="s">
        <v>625</v>
      </c>
      <c r="C23" s="248">
        <v>96983</v>
      </c>
      <c r="D23" s="249">
        <v>96187</v>
      </c>
      <c r="E23" s="249">
        <v>796</v>
      </c>
      <c r="F23" s="248">
        <v>1023</v>
      </c>
      <c r="G23" s="249">
        <v>1019</v>
      </c>
      <c r="H23" s="249">
        <v>4</v>
      </c>
      <c r="I23" s="486" t="s">
        <v>616</v>
      </c>
      <c r="J23" s="486"/>
    </row>
    <row r="24" spans="1:10" s="197" customFormat="1" ht="36">
      <c r="A24" s="232">
        <v>4648</v>
      </c>
      <c r="B24" s="99" t="s">
        <v>626</v>
      </c>
      <c r="C24" s="246">
        <v>107998</v>
      </c>
      <c r="D24" s="247">
        <v>104267</v>
      </c>
      <c r="E24" s="247">
        <v>3731</v>
      </c>
      <c r="F24" s="246">
        <v>1779</v>
      </c>
      <c r="G24" s="247">
        <v>1764</v>
      </c>
      <c r="H24" s="247">
        <v>15</v>
      </c>
      <c r="I24" s="487" t="s">
        <v>615</v>
      </c>
      <c r="J24" s="487"/>
    </row>
    <row r="25" spans="1:10" s="197" customFormat="1">
      <c r="A25" s="231">
        <v>4651</v>
      </c>
      <c r="B25" s="63" t="s">
        <v>627</v>
      </c>
      <c r="C25" s="248">
        <v>5732</v>
      </c>
      <c r="D25" s="249">
        <v>5732</v>
      </c>
      <c r="E25" s="249">
        <v>0</v>
      </c>
      <c r="F25" s="248">
        <v>108</v>
      </c>
      <c r="G25" s="249">
        <v>107</v>
      </c>
      <c r="H25" s="249">
        <v>1</v>
      </c>
      <c r="I25" s="486" t="s">
        <v>614</v>
      </c>
      <c r="J25" s="486"/>
    </row>
    <row r="26" spans="1:10" s="197" customFormat="1">
      <c r="A26" s="232">
        <v>4652</v>
      </c>
      <c r="B26" s="99" t="s">
        <v>628</v>
      </c>
      <c r="C26" s="246">
        <v>28280</v>
      </c>
      <c r="D26" s="247">
        <v>28114</v>
      </c>
      <c r="E26" s="247">
        <v>166</v>
      </c>
      <c r="F26" s="246">
        <v>547</v>
      </c>
      <c r="G26" s="247">
        <v>544</v>
      </c>
      <c r="H26" s="247">
        <v>3</v>
      </c>
      <c r="I26" s="487" t="s">
        <v>613</v>
      </c>
      <c r="J26" s="487"/>
    </row>
    <row r="27" spans="1:10" s="197" customFormat="1">
      <c r="A27" s="231">
        <v>4653</v>
      </c>
      <c r="B27" s="63" t="s">
        <v>629</v>
      </c>
      <c r="C27" s="248">
        <v>12107</v>
      </c>
      <c r="D27" s="249">
        <v>12107</v>
      </c>
      <c r="E27" s="249">
        <v>0</v>
      </c>
      <c r="F27" s="248">
        <v>249</v>
      </c>
      <c r="G27" s="249">
        <v>248</v>
      </c>
      <c r="H27" s="249">
        <v>1</v>
      </c>
      <c r="I27" s="486" t="s">
        <v>612</v>
      </c>
      <c r="J27" s="486"/>
    </row>
    <row r="28" spans="1:10" s="197" customFormat="1">
      <c r="A28" s="232">
        <v>4659</v>
      </c>
      <c r="B28" s="99" t="s">
        <v>630</v>
      </c>
      <c r="C28" s="246">
        <v>258914</v>
      </c>
      <c r="D28" s="247">
        <v>238053</v>
      </c>
      <c r="E28" s="247">
        <v>20861</v>
      </c>
      <c r="F28" s="246">
        <v>4179</v>
      </c>
      <c r="G28" s="247">
        <v>4089</v>
      </c>
      <c r="H28" s="247">
        <v>90</v>
      </c>
      <c r="I28" s="487" t="s">
        <v>564</v>
      </c>
      <c r="J28" s="487"/>
    </row>
    <row r="29" spans="1:10" s="197" customFormat="1">
      <c r="A29" s="231">
        <v>4661</v>
      </c>
      <c r="B29" s="63" t="s">
        <v>631</v>
      </c>
      <c r="C29" s="248">
        <v>5518</v>
      </c>
      <c r="D29" s="249">
        <v>3279</v>
      </c>
      <c r="E29" s="249">
        <v>2239</v>
      </c>
      <c r="F29" s="248">
        <v>102</v>
      </c>
      <c r="G29" s="249">
        <v>52</v>
      </c>
      <c r="H29" s="249">
        <v>50</v>
      </c>
      <c r="I29" s="486" t="s">
        <v>611</v>
      </c>
      <c r="J29" s="486"/>
    </row>
    <row r="30" spans="1:10" s="197" customFormat="1">
      <c r="A30" s="232">
        <v>4662</v>
      </c>
      <c r="B30" s="99" t="s">
        <v>555</v>
      </c>
      <c r="C30" s="246">
        <v>1342</v>
      </c>
      <c r="D30" s="247">
        <v>1342</v>
      </c>
      <c r="E30" s="247">
        <v>0</v>
      </c>
      <c r="F30" s="246">
        <v>59</v>
      </c>
      <c r="G30" s="247">
        <v>59</v>
      </c>
      <c r="H30" s="247">
        <v>0</v>
      </c>
      <c r="I30" s="487" t="s">
        <v>565</v>
      </c>
      <c r="J30" s="487"/>
    </row>
    <row r="31" spans="1:10" s="197" customFormat="1" ht="18">
      <c r="A31" s="231">
        <v>4663</v>
      </c>
      <c r="B31" s="63" t="s">
        <v>632</v>
      </c>
      <c r="C31" s="248">
        <v>299123</v>
      </c>
      <c r="D31" s="249">
        <v>290471</v>
      </c>
      <c r="E31" s="249">
        <v>8652</v>
      </c>
      <c r="F31" s="248">
        <v>5637</v>
      </c>
      <c r="G31" s="249">
        <v>5585</v>
      </c>
      <c r="H31" s="249">
        <v>52</v>
      </c>
      <c r="I31" s="486" t="s">
        <v>610</v>
      </c>
      <c r="J31" s="486"/>
    </row>
    <row r="32" spans="1:10" s="197" customFormat="1">
      <c r="A32" s="233">
        <v>4690</v>
      </c>
      <c r="B32" s="226" t="s">
        <v>556</v>
      </c>
      <c r="C32" s="106">
        <v>24851</v>
      </c>
      <c r="D32" s="250">
        <v>24637</v>
      </c>
      <c r="E32" s="250">
        <v>214</v>
      </c>
      <c r="F32" s="106">
        <v>370</v>
      </c>
      <c r="G32" s="250">
        <v>368</v>
      </c>
      <c r="H32" s="250">
        <v>2</v>
      </c>
      <c r="I32" s="484" t="s">
        <v>566</v>
      </c>
      <c r="J32" s="484"/>
    </row>
    <row r="33" spans="1:10" s="197" customFormat="1">
      <c r="A33" s="231">
        <v>4691</v>
      </c>
      <c r="B33" s="63" t="s">
        <v>633</v>
      </c>
      <c r="C33" s="248">
        <v>81603</v>
      </c>
      <c r="D33" s="249">
        <v>81603</v>
      </c>
      <c r="E33" s="249">
        <v>0</v>
      </c>
      <c r="F33" s="248">
        <v>1144</v>
      </c>
      <c r="G33" s="249">
        <v>1143</v>
      </c>
      <c r="H33" s="249">
        <v>1</v>
      </c>
      <c r="I33" s="486" t="s">
        <v>609</v>
      </c>
      <c r="J33" s="486"/>
    </row>
    <row r="34" spans="1:10" s="197" customFormat="1" ht="18">
      <c r="A34" s="232">
        <v>4692</v>
      </c>
      <c r="B34" s="99" t="s">
        <v>634</v>
      </c>
      <c r="C34" s="246">
        <v>40100</v>
      </c>
      <c r="D34" s="247">
        <v>38854</v>
      </c>
      <c r="E34" s="247">
        <v>1246</v>
      </c>
      <c r="F34" s="246">
        <v>478</v>
      </c>
      <c r="G34" s="247">
        <v>477</v>
      </c>
      <c r="H34" s="247">
        <v>1</v>
      </c>
      <c r="I34" s="487" t="s">
        <v>608</v>
      </c>
      <c r="J34" s="487"/>
    </row>
    <row r="35" spans="1:10" s="197" customFormat="1">
      <c r="A35" s="231">
        <v>4712</v>
      </c>
      <c r="B35" s="63" t="s">
        <v>557</v>
      </c>
      <c r="C35" s="248">
        <v>624303</v>
      </c>
      <c r="D35" s="249">
        <v>613383</v>
      </c>
      <c r="E35" s="249">
        <v>10920</v>
      </c>
      <c r="F35" s="248">
        <v>14123</v>
      </c>
      <c r="G35" s="249">
        <v>14080</v>
      </c>
      <c r="H35" s="249">
        <v>43</v>
      </c>
      <c r="I35" s="486" t="s">
        <v>567</v>
      </c>
      <c r="J35" s="486"/>
    </row>
    <row r="36" spans="1:10" s="197" customFormat="1">
      <c r="A36" s="232">
        <v>4714</v>
      </c>
      <c r="B36" s="99" t="s">
        <v>558</v>
      </c>
      <c r="C36" s="246">
        <v>192615</v>
      </c>
      <c r="D36" s="247">
        <v>190391</v>
      </c>
      <c r="E36" s="247">
        <v>2224</v>
      </c>
      <c r="F36" s="246">
        <v>5494</v>
      </c>
      <c r="G36" s="247">
        <v>5470</v>
      </c>
      <c r="H36" s="247">
        <v>24</v>
      </c>
      <c r="I36" s="487" t="s">
        <v>568</v>
      </c>
      <c r="J36" s="487"/>
    </row>
    <row r="37" spans="1:10" s="197" customFormat="1">
      <c r="A37" s="231">
        <v>4719</v>
      </c>
      <c r="B37" s="63" t="s">
        <v>659</v>
      </c>
      <c r="C37" s="248">
        <v>324457</v>
      </c>
      <c r="D37" s="249">
        <v>324102</v>
      </c>
      <c r="E37" s="249">
        <v>355</v>
      </c>
      <c r="F37" s="248">
        <v>4403</v>
      </c>
      <c r="G37" s="249">
        <v>4401</v>
      </c>
      <c r="H37" s="249">
        <v>2</v>
      </c>
      <c r="I37" s="486" t="s">
        <v>607</v>
      </c>
      <c r="J37" s="486"/>
    </row>
    <row r="38" spans="1:10" s="197" customFormat="1">
      <c r="A38" s="232">
        <v>4720</v>
      </c>
      <c r="B38" s="99" t="s">
        <v>636</v>
      </c>
      <c r="C38" s="246">
        <v>40925</v>
      </c>
      <c r="D38" s="247">
        <v>40925</v>
      </c>
      <c r="E38" s="247">
        <v>0</v>
      </c>
      <c r="F38" s="246">
        <v>1429</v>
      </c>
      <c r="G38" s="247">
        <v>1425</v>
      </c>
      <c r="H38" s="247">
        <v>4</v>
      </c>
      <c r="I38" s="488" t="s">
        <v>606</v>
      </c>
      <c r="J38" s="489"/>
    </row>
    <row r="39" spans="1:10" s="197" customFormat="1">
      <c r="A39" s="231">
        <v>4722</v>
      </c>
      <c r="B39" s="63" t="s">
        <v>646</v>
      </c>
      <c r="C39" s="248">
        <v>94104</v>
      </c>
      <c r="D39" s="249">
        <v>94104</v>
      </c>
      <c r="E39" s="249">
        <v>0</v>
      </c>
      <c r="F39" s="248">
        <v>2134</v>
      </c>
      <c r="G39" s="249">
        <v>2134</v>
      </c>
      <c r="H39" s="249">
        <v>0</v>
      </c>
      <c r="I39" s="486" t="s">
        <v>605</v>
      </c>
      <c r="J39" s="486"/>
    </row>
    <row r="40" spans="1:10" s="197" customFormat="1">
      <c r="A40" s="232">
        <v>4723</v>
      </c>
      <c r="B40" s="99" t="s">
        <v>645</v>
      </c>
      <c r="C40" s="246">
        <v>831</v>
      </c>
      <c r="D40" s="247">
        <v>831</v>
      </c>
      <c r="E40" s="247">
        <v>0</v>
      </c>
      <c r="F40" s="246">
        <v>40</v>
      </c>
      <c r="G40" s="247">
        <v>40</v>
      </c>
      <c r="H40" s="247">
        <v>0</v>
      </c>
      <c r="I40" s="487" t="s">
        <v>604</v>
      </c>
      <c r="J40" s="487"/>
    </row>
    <row r="41" spans="1:10" s="197" customFormat="1">
      <c r="A41" s="231">
        <v>4724</v>
      </c>
      <c r="B41" s="63" t="s">
        <v>644</v>
      </c>
      <c r="C41" s="248">
        <v>829</v>
      </c>
      <c r="D41" s="249">
        <v>829</v>
      </c>
      <c r="E41" s="249">
        <v>0</v>
      </c>
      <c r="F41" s="248">
        <v>29</v>
      </c>
      <c r="G41" s="249">
        <v>29</v>
      </c>
      <c r="H41" s="249">
        <v>0</v>
      </c>
      <c r="I41" s="486" t="s">
        <v>603</v>
      </c>
      <c r="J41" s="486"/>
    </row>
    <row r="42" spans="1:10" s="197" customFormat="1">
      <c r="A42" s="232">
        <v>4725</v>
      </c>
      <c r="B42" s="99" t="s">
        <v>643</v>
      </c>
      <c r="C42" s="246">
        <v>3253</v>
      </c>
      <c r="D42" s="247">
        <v>3253</v>
      </c>
      <c r="E42" s="247">
        <v>0</v>
      </c>
      <c r="F42" s="246">
        <v>105</v>
      </c>
      <c r="G42" s="247">
        <v>104</v>
      </c>
      <c r="H42" s="247">
        <v>1</v>
      </c>
      <c r="I42" s="487" t="s">
        <v>602</v>
      </c>
      <c r="J42" s="487"/>
    </row>
    <row r="43" spans="1:10" s="197" customFormat="1">
      <c r="A43" s="231">
        <v>4726</v>
      </c>
      <c r="B43" s="63" t="s">
        <v>559</v>
      </c>
      <c r="C43" s="248">
        <v>47108</v>
      </c>
      <c r="D43" s="249">
        <v>46675</v>
      </c>
      <c r="E43" s="249">
        <v>433</v>
      </c>
      <c r="F43" s="248">
        <v>1007</v>
      </c>
      <c r="G43" s="249">
        <v>1005</v>
      </c>
      <c r="H43" s="249">
        <v>2</v>
      </c>
      <c r="I43" s="486" t="s">
        <v>569</v>
      </c>
      <c r="J43" s="486"/>
    </row>
    <row r="44" spans="1:10" s="197" customFormat="1">
      <c r="A44" s="232">
        <v>4727</v>
      </c>
      <c r="B44" s="99" t="s">
        <v>642</v>
      </c>
      <c r="C44" s="246">
        <v>4014</v>
      </c>
      <c r="D44" s="247">
        <v>4014</v>
      </c>
      <c r="E44" s="247">
        <v>0</v>
      </c>
      <c r="F44" s="246">
        <v>71</v>
      </c>
      <c r="G44" s="247">
        <v>70</v>
      </c>
      <c r="H44" s="247">
        <v>1</v>
      </c>
      <c r="I44" s="487" t="s">
        <v>601</v>
      </c>
      <c r="J44" s="487"/>
    </row>
    <row r="45" spans="1:10" s="197" customFormat="1">
      <c r="A45" s="231">
        <v>4728</v>
      </c>
      <c r="B45" s="63" t="s">
        <v>647</v>
      </c>
      <c r="C45" s="248">
        <v>897</v>
      </c>
      <c r="D45" s="249">
        <v>897</v>
      </c>
      <c r="E45" s="249">
        <v>0</v>
      </c>
      <c r="F45" s="248">
        <v>31</v>
      </c>
      <c r="G45" s="249">
        <v>31</v>
      </c>
      <c r="H45" s="249">
        <v>0</v>
      </c>
      <c r="I45" s="486" t="s">
        <v>600</v>
      </c>
      <c r="J45" s="486"/>
    </row>
    <row r="46" spans="1:10" s="197" customFormat="1">
      <c r="A46" s="232">
        <v>4729</v>
      </c>
      <c r="B46" s="99" t="s">
        <v>656</v>
      </c>
      <c r="C46" s="246">
        <v>7830</v>
      </c>
      <c r="D46" s="247">
        <v>7830</v>
      </c>
      <c r="E46" s="247">
        <v>0</v>
      </c>
      <c r="F46" s="246">
        <v>258</v>
      </c>
      <c r="G46" s="247">
        <v>254</v>
      </c>
      <c r="H46" s="247">
        <v>4</v>
      </c>
      <c r="I46" s="487" t="s">
        <v>658</v>
      </c>
      <c r="J46" s="487"/>
    </row>
    <row r="47" spans="1:10" s="197" customFormat="1">
      <c r="A47" s="231">
        <v>4730</v>
      </c>
      <c r="B47" s="63" t="s">
        <v>641</v>
      </c>
      <c r="C47" s="248">
        <v>670807</v>
      </c>
      <c r="D47" s="249">
        <v>558174</v>
      </c>
      <c r="E47" s="249">
        <v>112633</v>
      </c>
      <c r="F47" s="248">
        <v>5190</v>
      </c>
      <c r="G47" s="249">
        <v>4990</v>
      </c>
      <c r="H47" s="249">
        <v>200</v>
      </c>
      <c r="I47" s="486" t="s">
        <v>599</v>
      </c>
      <c r="J47" s="486"/>
    </row>
    <row r="48" spans="1:10" s="97" customFormat="1" ht="25.5" customHeight="1">
      <c r="A48" s="232">
        <v>4741</v>
      </c>
      <c r="B48" s="99" t="s">
        <v>648</v>
      </c>
      <c r="C48" s="246">
        <v>306005</v>
      </c>
      <c r="D48" s="247">
        <v>302655</v>
      </c>
      <c r="E48" s="247">
        <v>3350</v>
      </c>
      <c r="F48" s="246">
        <v>3338</v>
      </c>
      <c r="G48" s="247">
        <v>3314</v>
      </c>
      <c r="H48" s="247">
        <v>24</v>
      </c>
      <c r="I48" s="487" t="s">
        <v>598</v>
      </c>
      <c r="J48" s="487"/>
    </row>
    <row r="49" spans="1:10" s="97" customFormat="1" ht="25.5" customHeight="1">
      <c r="A49" s="232">
        <v>4742</v>
      </c>
      <c r="B49" s="99" t="s">
        <v>724</v>
      </c>
      <c r="C49" s="246">
        <v>820</v>
      </c>
      <c r="D49" s="247">
        <v>820</v>
      </c>
      <c r="E49" s="247">
        <v>0</v>
      </c>
      <c r="F49" s="246">
        <v>11</v>
      </c>
      <c r="G49" s="247">
        <v>11</v>
      </c>
      <c r="H49" s="247">
        <v>0</v>
      </c>
      <c r="I49" s="488" t="s">
        <v>723</v>
      </c>
      <c r="J49" s="489"/>
    </row>
    <row r="50" spans="1:10" ht="25.5" customHeight="1">
      <c r="A50" s="231">
        <v>4751</v>
      </c>
      <c r="B50" s="63" t="s">
        <v>640</v>
      </c>
      <c r="C50" s="248">
        <v>207372</v>
      </c>
      <c r="D50" s="249">
        <v>206836</v>
      </c>
      <c r="E50" s="249">
        <v>536</v>
      </c>
      <c r="F50" s="248">
        <v>4475</v>
      </c>
      <c r="G50" s="249">
        <v>4451</v>
      </c>
      <c r="H50" s="249">
        <v>24</v>
      </c>
      <c r="I50" s="486" t="s">
        <v>597</v>
      </c>
      <c r="J50" s="486"/>
    </row>
    <row r="51" spans="1:10" ht="27">
      <c r="A51" s="232">
        <v>4752</v>
      </c>
      <c r="B51" s="99" t="s">
        <v>639</v>
      </c>
      <c r="C51" s="246">
        <v>1097688</v>
      </c>
      <c r="D51" s="247">
        <v>1088891</v>
      </c>
      <c r="E51" s="247">
        <v>8797</v>
      </c>
      <c r="F51" s="246">
        <v>20285</v>
      </c>
      <c r="G51" s="247">
        <v>20243</v>
      </c>
      <c r="H51" s="247">
        <v>42</v>
      </c>
      <c r="I51" s="487" t="s">
        <v>596</v>
      </c>
      <c r="J51" s="487"/>
    </row>
    <row r="52" spans="1:10" ht="18">
      <c r="A52" s="231">
        <v>4753</v>
      </c>
      <c r="B52" s="63" t="s">
        <v>638</v>
      </c>
      <c r="C52" s="248">
        <v>38541</v>
      </c>
      <c r="D52" s="249">
        <v>36181</v>
      </c>
      <c r="E52" s="249">
        <v>2360</v>
      </c>
      <c r="F52" s="248">
        <v>823</v>
      </c>
      <c r="G52" s="249">
        <v>806</v>
      </c>
      <c r="H52" s="249">
        <v>17</v>
      </c>
      <c r="I52" s="486" t="s">
        <v>595</v>
      </c>
      <c r="J52" s="486"/>
    </row>
    <row r="53" spans="1:10">
      <c r="A53" s="233">
        <v>4754</v>
      </c>
      <c r="B53" s="226" t="s">
        <v>560</v>
      </c>
      <c r="C53" s="106">
        <v>239819</v>
      </c>
      <c r="D53" s="250">
        <v>236831</v>
      </c>
      <c r="E53" s="250">
        <v>2988</v>
      </c>
      <c r="F53" s="106">
        <v>4111</v>
      </c>
      <c r="G53" s="250">
        <v>4096</v>
      </c>
      <c r="H53" s="250">
        <v>15</v>
      </c>
      <c r="I53" s="484" t="s">
        <v>570</v>
      </c>
      <c r="J53" s="484"/>
    </row>
    <row r="54" spans="1:10">
      <c r="A54" s="231">
        <v>4755</v>
      </c>
      <c r="B54" s="63" t="s">
        <v>655</v>
      </c>
      <c r="C54" s="248">
        <v>432634</v>
      </c>
      <c r="D54" s="249">
        <v>411099</v>
      </c>
      <c r="E54" s="249">
        <v>21535</v>
      </c>
      <c r="F54" s="248">
        <v>7564</v>
      </c>
      <c r="G54" s="249">
        <v>7536</v>
      </c>
      <c r="H54" s="249">
        <v>28</v>
      </c>
      <c r="I54" s="486" t="s">
        <v>594</v>
      </c>
      <c r="J54" s="486"/>
    </row>
    <row r="55" spans="1:10">
      <c r="A55" s="232">
        <v>4756</v>
      </c>
      <c r="B55" s="99" t="s">
        <v>649</v>
      </c>
      <c r="C55" s="246">
        <v>7938</v>
      </c>
      <c r="D55" s="247">
        <v>7938</v>
      </c>
      <c r="E55" s="247">
        <v>0</v>
      </c>
      <c r="F55" s="246">
        <v>257</v>
      </c>
      <c r="G55" s="247">
        <v>257</v>
      </c>
      <c r="H55" s="247">
        <v>0</v>
      </c>
      <c r="I55" s="487" t="s">
        <v>593</v>
      </c>
      <c r="J55" s="487"/>
    </row>
    <row r="56" spans="1:10" ht="8.25" customHeight="1">
      <c r="A56" s="232"/>
      <c r="B56" s="99"/>
      <c r="C56" s="246"/>
      <c r="D56" s="247"/>
      <c r="E56" s="247"/>
      <c r="F56" s="246"/>
      <c r="G56" s="247"/>
      <c r="H56" s="247"/>
      <c r="I56" s="354"/>
      <c r="J56" s="354"/>
    </row>
    <row r="57" spans="1:10">
      <c r="A57" s="231">
        <v>4761</v>
      </c>
      <c r="B57" s="63" t="s">
        <v>650</v>
      </c>
      <c r="C57" s="248">
        <v>76204</v>
      </c>
      <c r="D57" s="249">
        <v>75439</v>
      </c>
      <c r="E57" s="249">
        <v>765</v>
      </c>
      <c r="F57" s="248">
        <v>1384</v>
      </c>
      <c r="G57" s="249">
        <v>1365</v>
      </c>
      <c r="H57" s="249">
        <v>19</v>
      </c>
      <c r="I57" s="486" t="s">
        <v>592</v>
      </c>
      <c r="J57" s="486"/>
    </row>
    <row r="58" spans="1:10" ht="14.25" hidden="1" customHeight="1">
      <c r="A58" s="231"/>
      <c r="B58" s="63"/>
      <c r="C58" s="248"/>
      <c r="D58" s="249"/>
      <c r="E58" s="249"/>
      <c r="F58" s="248"/>
      <c r="G58" s="249"/>
      <c r="H58" s="249"/>
      <c r="I58" s="355"/>
      <c r="J58" s="355"/>
    </row>
    <row r="59" spans="1:10" ht="18">
      <c r="A59" s="231">
        <v>4763</v>
      </c>
      <c r="B59" s="99" t="s">
        <v>652</v>
      </c>
      <c r="C59" s="248">
        <v>47915</v>
      </c>
      <c r="D59" s="249">
        <v>46687</v>
      </c>
      <c r="E59" s="249">
        <v>1228</v>
      </c>
      <c r="F59" s="248">
        <v>751</v>
      </c>
      <c r="G59" s="249">
        <v>740</v>
      </c>
      <c r="H59" s="249">
        <v>11</v>
      </c>
      <c r="I59" s="488" t="s">
        <v>590</v>
      </c>
      <c r="J59" s="489"/>
    </row>
    <row r="60" spans="1:10">
      <c r="A60" s="232">
        <v>4764</v>
      </c>
      <c r="B60" s="99" t="s">
        <v>637</v>
      </c>
      <c r="C60" s="246">
        <v>10642</v>
      </c>
      <c r="D60" s="247">
        <v>10370</v>
      </c>
      <c r="E60" s="247">
        <v>272</v>
      </c>
      <c r="F60" s="246">
        <v>254</v>
      </c>
      <c r="G60" s="247">
        <v>246</v>
      </c>
      <c r="H60" s="247">
        <v>8</v>
      </c>
      <c r="I60" s="487" t="s">
        <v>589</v>
      </c>
      <c r="J60" s="487"/>
    </row>
    <row r="61" spans="1:10" ht="27">
      <c r="A61" s="231">
        <v>4771</v>
      </c>
      <c r="B61" s="63" t="s">
        <v>653</v>
      </c>
      <c r="C61" s="248">
        <v>248044</v>
      </c>
      <c r="D61" s="249">
        <v>246280</v>
      </c>
      <c r="E61" s="249">
        <v>1764</v>
      </c>
      <c r="F61" s="248">
        <v>5033</v>
      </c>
      <c r="G61" s="249">
        <v>5002</v>
      </c>
      <c r="H61" s="249">
        <v>31</v>
      </c>
      <c r="I61" s="486" t="s">
        <v>588</v>
      </c>
      <c r="J61" s="486"/>
    </row>
    <row r="62" spans="1:10" ht="19.149999999999999" customHeight="1">
      <c r="A62" s="232">
        <v>4772</v>
      </c>
      <c r="B62" s="99" t="s">
        <v>654</v>
      </c>
      <c r="C62" s="246">
        <v>126864</v>
      </c>
      <c r="D62" s="247">
        <v>126864</v>
      </c>
      <c r="E62" s="247">
        <v>0</v>
      </c>
      <c r="F62" s="246">
        <v>1999</v>
      </c>
      <c r="G62" s="247">
        <v>1993</v>
      </c>
      <c r="H62" s="247">
        <v>6</v>
      </c>
      <c r="I62" s="487" t="s">
        <v>587</v>
      </c>
      <c r="J62" s="487"/>
    </row>
    <row r="63" spans="1:10">
      <c r="A63" s="231">
        <v>4774</v>
      </c>
      <c r="B63" s="63" t="s">
        <v>561</v>
      </c>
      <c r="C63" s="248">
        <v>1248</v>
      </c>
      <c r="D63" s="249">
        <v>1248</v>
      </c>
      <c r="E63" s="249">
        <v>0</v>
      </c>
      <c r="F63" s="248">
        <v>70</v>
      </c>
      <c r="G63" s="249">
        <v>70</v>
      </c>
      <c r="H63" s="249">
        <v>0</v>
      </c>
      <c r="I63" s="486" t="s">
        <v>571</v>
      </c>
      <c r="J63" s="486"/>
    </row>
    <row r="64" spans="1:10" ht="19.149999999999999" customHeight="1">
      <c r="A64" s="232">
        <v>4775</v>
      </c>
      <c r="B64" s="99" t="s">
        <v>583</v>
      </c>
      <c r="C64" s="246">
        <v>158240</v>
      </c>
      <c r="D64" s="247">
        <v>147263</v>
      </c>
      <c r="E64" s="247">
        <v>10977</v>
      </c>
      <c r="F64" s="246">
        <v>2572</v>
      </c>
      <c r="G64" s="247">
        <v>2534</v>
      </c>
      <c r="H64" s="247">
        <v>38</v>
      </c>
      <c r="I64" s="487" t="s">
        <v>586</v>
      </c>
      <c r="J64" s="487"/>
    </row>
    <row r="65" spans="1:10" ht="18">
      <c r="A65" s="231">
        <v>4776</v>
      </c>
      <c r="B65" s="63" t="s">
        <v>582</v>
      </c>
      <c r="C65" s="248">
        <v>24923</v>
      </c>
      <c r="D65" s="249">
        <v>24477</v>
      </c>
      <c r="E65" s="249">
        <v>446</v>
      </c>
      <c r="F65" s="248">
        <v>772</v>
      </c>
      <c r="G65" s="249">
        <v>764</v>
      </c>
      <c r="H65" s="249">
        <v>8</v>
      </c>
      <c r="I65" s="486" t="s">
        <v>585</v>
      </c>
      <c r="J65" s="486"/>
    </row>
    <row r="66" spans="1:10">
      <c r="A66" s="232">
        <v>4777</v>
      </c>
      <c r="B66" s="99" t="s">
        <v>581</v>
      </c>
      <c r="C66" s="246">
        <v>9506</v>
      </c>
      <c r="D66" s="247">
        <v>9506</v>
      </c>
      <c r="E66" s="247">
        <v>0</v>
      </c>
      <c r="F66" s="246">
        <v>192</v>
      </c>
      <c r="G66" s="247">
        <v>192</v>
      </c>
      <c r="H66" s="247">
        <v>0</v>
      </c>
      <c r="I66" s="487" t="s">
        <v>584</v>
      </c>
      <c r="J66" s="487"/>
    </row>
    <row r="67" spans="1:10" ht="19.149999999999999" customHeight="1">
      <c r="A67" s="235">
        <v>4779</v>
      </c>
      <c r="B67" s="236" t="s">
        <v>580</v>
      </c>
      <c r="C67" s="109">
        <v>70035</v>
      </c>
      <c r="D67" s="249">
        <v>70035</v>
      </c>
      <c r="E67" s="249">
        <v>0</v>
      </c>
      <c r="F67" s="109">
        <v>1045</v>
      </c>
      <c r="G67" s="249">
        <v>1045</v>
      </c>
      <c r="H67" s="249">
        <v>0</v>
      </c>
      <c r="I67" s="609" t="s">
        <v>657</v>
      </c>
      <c r="J67" s="609"/>
    </row>
    <row r="68" spans="1:10" ht="25.5" customHeight="1">
      <c r="A68" s="462" t="s">
        <v>208</v>
      </c>
      <c r="B68" s="462"/>
      <c r="C68" s="270">
        <v>7928956</v>
      </c>
      <c r="D68" s="270">
        <f>SUM(D13:D67)</f>
        <v>7648660</v>
      </c>
      <c r="E68" s="270">
        <v>280296</v>
      </c>
      <c r="F68" s="270">
        <v>135336</v>
      </c>
      <c r="G68" s="270">
        <v>134327</v>
      </c>
      <c r="H68" s="270">
        <v>1009</v>
      </c>
      <c r="I68" s="463" t="s">
        <v>205</v>
      </c>
      <c r="J68" s="463"/>
    </row>
    <row r="69" spans="1:10" ht="21.6" customHeight="1"/>
  </sheetData>
  <mergeCells count="71">
    <mergeCell ref="A68:B68"/>
    <mergeCell ref="I68:J68"/>
    <mergeCell ref="I55:J55"/>
    <mergeCell ref="I57:J57"/>
    <mergeCell ref="I59:J59"/>
    <mergeCell ref="I60:J60"/>
    <mergeCell ref="I61:J61"/>
    <mergeCell ref="I62:J62"/>
    <mergeCell ref="I63:J63"/>
    <mergeCell ref="I64:J64"/>
    <mergeCell ref="I65:J65"/>
    <mergeCell ref="I66:J66"/>
    <mergeCell ref="I67:J67"/>
    <mergeCell ref="I54:J54"/>
    <mergeCell ref="I43:J43"/>
    <mergeCell ref="I44:J44"/>
    <mergeCell ref="I45:J45"/>
    <mergeCell ref="I46:J46"/>
    <mergeCell ref="I47:J47"/>
    <mergeCell ref="I48:J48"/>
    <mergeCell ref="I49:J49"/>
    <mergeCell ref="I50:J50"/>
    <mergeCell ref="I51:J51"/>
    <mergeCell ref="I52:J52"/>
    <mergeCell ref="I53:J53"/>
    <mergeCell ref="I42:J42"/>
    <mergeCell ref="I31:J31"/>
    <mergeCell ref="I32:J32"/>
    <mergeCell ref="I33:J33"/>
    <mergeCell ref="I34:J34"/>
    <mergeCell ref="I35:J35"/>
    <mergeCell ref="I36:J36"/>
    <mergeCell ref="I37:J37"/>
    <mergeCell ref="I38:J38"/>
    <mergeCell ref="I39:J39"/>
    <mergeCell ref="I40:J40"/>
    <mergeCell ref="I41:J41"/>
    <mergeCell ref="I30:J30"/>
    <mergeCell ref="I19:J19"/>
    <mergeCell ref="I20:J20"/>
    <mergeCell ref="I21:J21"/>
    <mergeCell ref="I22:J22"/>
    <mergeCell ref="I23:J23"/>
    <mergeCell ref="I24:J24"/>
    <mergeCell ref="I25:J25"/>
    <mergeCell ref="I26:J26"/>
    <mergeCell ref="I27:J27"/>
    <mergeCell ref="I28:J28"/>
    <mergeCell ref="I29:J29"/>
    <mergeCell ref="I18:J18"/>
    <mergeCell ref="A7:J7"/>
    <mergeCell ref="A8:B8"/>
    <mergeCell ref="I8:J8"/>
    <mergeCell ref="A9:A12"/>
    <mergeCell ref="B9:B12"/>
    <mergeCell ref="C9:E9"/>
    <mergeCell ref="F9:H9"/>
    <mergeCell ref="I9:J12"/>
    <mergeCell ref="C10:E10"/>
    <mergeCell ref="F10:H10"/>
    <mergeCell ref="I13:J13"/>
    <mergeCell ref="I14:J14"/>
    <mergeCell ref="I15:J15"/>
    <mergeCell ref="I16:J16"/>
    <mergeCell ref="I17:J17"/>
    <mergeCell ref="A6:J6"/>
    <mergeCell ref="A1:J1"/>
    <mergeCell ref="A2:J2"/>
    <mergeCell ref="A3:J3"/>
    <mergeCell ref="A4:J4"/>
    <mergeCell ref="A5:J5"/>
  </mergeCells>
  <printOptions horizontalCentered="1"/>
  <pageMargins left="0" right="0" top="0.39370078740157483" bottom="0" header="0.31496062992125984" footer="0.31496062992125984"/>
  <pageSetup paperSize="9" scale="90" orientation="landscape" r:id="rId1"/>
  <rowBreaks count="2" manualBreakCount="2">
    <brk id="32" max="9" man="1"/>
    <brk id="5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9"/>
  <sheetViews>
    <sheetView tabSelected="1" view="pageBreakPreview" topLeftCell="A25" zoomScaleNormal="100" zoomScaleSheetLayoutView="100" workbookViewId="0">
      <selection activeCell="D70" sqref="D70"/>
    </sheetView>
  </sheetViews>
  <sheetFormatPr defaultColWidth="9.125" defaultRowHeight="15"/>
  <cols>
    <col min="1" max="1" width="5.625" style="5" customWidth="1"/>
    <col min="2" max="2" width="59.625" style="5" customWidth="1"/>
    <col min="3" max="3" width="9.125" style="5" customWidth="1"/>
    <col min="4" max="4" width="60.625" style="5" customWidth="1"/>
    <col min="5" max="5" width="5.625" style="42" customWidth="1"/>
    <col min="6" max="16384" width="9.125" style="5"/>
  </cols>
  <sheetData>
    <row r="1" spans="1:12" s="3" customFormat="1" ht="53.25" customHeight="1">
      <c r="C1" s="418"/>
      <c r="D1" s="418"/>
      <c r="E1" s="418"/>
      <c r="F1" s="18"/>
      <c r="G1" s="18"/>
      <c r="H1" s="4"/>
      <c r="I1" s="4"/>
      <c r="J1" s="4"/>
      <c r="K1" s="4"/>
      <c r="L1" s="4"/>
    </row>
    <row r="2" spans="1:12" ht="20.25">
      <c r="A2" s="425" t="s">
        <v>101</v>
      </c>
      <c r="B2" s="425"/>
      <c r="C2" s="425"/>
      <c r="D2" s="425"/>
      <c r="E2" s="425"/>
    </row>
    <row r="3" spans="1:12" ht="14.25" customHeight="1">
      <c r="A3" s="426" t="s">
        <v>117</v>
      </c>
      <c r="B3" s="426"/>
      <c r="C3" s="426"/>
      <c r="D3" s="426"/>
      <c r="E3" s="41"/>
    </row>
    <row r="4" spans="1:12" ht="37.5" customHeight="1">
      <c r="A4" s="81" t="s">
        <v>457</v>
      </c>
      <c r="B4" s="112" t="s">
        <v>460</v>
      </c>
      <c r="C4" s="81" t="s">
        <v>456</v>
      </c>
      <c r="D4" s="112" t="s">
        <v>461</v>
      </c>
      <c r="E4" s="112" t="s">
        <v>462</v>
      </c>
    </row>
    <row r="5" spans="1:12" s="3" customFormat="1" ht="24" customHeight="1" thickBot="1">
      <c r="A5" s="115"/>
      <c r="B5" s="128" t="s">
        <v>279</v>
      </c>
      <c r="C5" s="294">
        <v>2</v>
      </c>
      <c r="D5" s="117" t="s">
        <v>463</v>
      </c>
      <c r="E5" s="121"/>
      <c r="F5" s="114"/>
    </row>
    <row r="6" spans="1:12" s="3" customFormat="1" ht="24" customHeight="1" thickBot="1">
      <c r="A6" s="113"/>
      <c r="B6" s="129" t="s">
        <v>58</v>
      </c>
      <c r="C6" s="295">
        <v>6</v>
      </c>
      <c r="D6" s="118" t="s">
        <v>464</v>
      </c>
      <c r="E6" s="122"/>
      <c r="F6" s="114"/>
    </row>
    <row r="7" spans="1:12" s="3" customFormat="1" ht="24" customHeight="1" thickBot="1">
      <c r="A7" s="116"/>
      <c r="B7" s="128" t="s">
        <v>458</v>
      </c>
      <c r="C7" s="294">
        <v>8</v>
      </c>
      <c r="D7" s="117" t="s">
        <v>465</v>
      </c>
      <c r="E7" s="123"/>
      <c r="F7" s="114"/>
    </row>
    <row r="8" spans="1:12" s="3" customFormat="1" ht="24" customHeight="1" thickBot="1">
      <c r="A8" s="113"/>
      <c r="B8" s="129" t="s">
        <v>459</v>
      </c>
      <c r="C8" s="295">
        <v>9</v>
      </c>
      <c r="D8" s="118" t="s">
        <v>297</v>
      </c>
      <c r="E8" s="122"/>
      <c r="F8" s="114"/>
    </row>
    <row r="9" spans="1:12" ht="42.75" customHeight="1" thickBot="1">
      <c r="A9" s="137"/>
      <c r="B9" s="119" t="s">
        <v>542</v>
      </c>
      <c r="C9" s="296"/>
      <c r="D9" s="120" t="s">
        <v>720</v>
      </c>
      <c r="E9" s="124"/>
      <c r="F9" s="9"/>
    </row>
    <row r="10" spans="1:12" s="127" customFormat="1" ht="23.25" thickBot="1">
      <c r="A10" s="139">
        <v>1</v>
      </c>
      <c r="B10" s="130" t="s">
        <v>663</v>
      </c>
      <c r="C10" s="295">
        <v>20</v>
      </c>
      <c r="D10" s="126" t="s">
        <v>732</v>
      </c>
      <c r="E10" s="122">
        <v>1</v>
      </c>
    </row>
    <row r="11" spans="1:12" s="9" customFormat="1" ht="23.25" thickBot="1">
      <c r="A11" s="140">
        <v>2</v>
      </c>
      <c r="B11" s="131" t="s">
        <v>664</v>
      </c>
      <c r="C11" s="296">
        <v>21</v>
      </c>
      <c r="D11" s="125" t="s">
        <v>733</v>
      </c>
      <c r="E11" s="123">
        <v>2</v>
      </c>
    </row>
    <row r="12" spans="1:12" ht="42.75" customHeight="1" thickBot="1">
      <c r="A12" s="139"/>
      <c r="B12" s="132" t="s">
        <v>543</v>
      </c>
      <c r="C12" s="297"/>
      <c r="D12" s="133" t="s">
        <v>541</v>
      </c>
      <c r="E12" s="122"/>
      <c r="F12" s="9"/>
    </row>
    <row r="13" spans="1:12" s="9" customFormat="1" ht="16.5" thickBot="1">
      <c r="A13" s="140">
        <v>3</v>
      </c>
      <c r="B13" s="131" t="s">
        <v>756</v>
      </c>
      <c r="C13" s="296">
        <v>25</v>
      </c>
      <c r="D13" s="125" t="s">
        <v>734</v>
      </c>
      <c r="E13" s="123">
        <v>3</v>
      </c>
    </row>
    <row r="14" spans="1:12" s="127" customFormat="1" ht="16.5" thickBot="1">
      <c r="A14" s="139">
        <v>4</v>
      </c>
      <c r="B14" s="130" t="s">
        <v>757</v>
      </c>
      <c r="C14" s="295">
        <v>26</v>
      </c>
      <c r="D14" s="126" t="s">
        <v>735</v>
      </c>
      <c r="E14" s="122">
        <v>4</v>
      </c>
    </row>
    <row r="15" spans="1:12" s="9" customFormat="1" ht="23.25" thickBot="1">
      <c r="A15" s="140">
        <v>5</v>
      </c>
      <c r="B15" s="131" t="s">
        <v>758</v>
      </c>
      <c r="C15" s="296">
        <v>29</v>
      </c>
      <c r="D15" s="125" t="s">
        <v>736</v>
      </c>
      <c r="E15" s="123">
        <v>5</v>
      </c>
      <c r="F15" s="131"/>
      <c r="G15" s="131"/>
      <c r="H15" s="131"/>
      <c r="I15" s="131"/>
      <c r="J15" s="131"/>
      <c r="K15" s="131"/>
    </row>
    <row r="16" spans="1:12" s="127" customFormat="1" ht="23.25" thickBot="1">
      <c r="A16" s="130">
        <v>6</v>
      </c>
      <c r="B16" s="130" t="s">
        <v>759</v>
      </c>
      <c r="C16" s="295">
        <v>30</v>
      </c>
      <c r="D16" s="126" t="s">
        <v>737</v>
      </c>
      <c r="E16" s="122">
        <v>6</v>
      </c>
    </row>
    <row r="17" spans="1:13" s="9" customFormat="1" ht="22.5" customHeight="1" thickBot="1">
      <c r="A17" s="140">
        <v>7</v>
      </c>
      <c r="B17" s="131" t="s">
        <v>760</v>
      </c>
      <c r="C17" s="296">
        <v>33</v>
      </c>
      <c r="D17" s="125" t="s">
        <v>738</v>
      </c>
      <c r="E17" s="123">
        <v>7</v>
      </c>
    </row>
    <row r="18" spans="1:13" s="127" customFormat="1" ht="22.5" customHeight="1" thickBot="1">
      <c r="A18" s="139">
        <v>8</v>
      </c>
      <c r="B18" s="130" t="s">
        <v>761</v>
      </c>
      <c r="C18" s="298">
        <v>34</v>
      </c>
      <c r="D18" s="126" t="s">
        <v>739</v>
      </c>
      <c r="E18" s="122">
        <v>8</v>
      </c>
      <c r="F18" s="130"/>
      <c r="G18" s="130"/>
      <c r="H18" s="130"/>
      <c r="I18" s="130"/>
      <c r="J18" s="130"/>
      <c r="K18" s="130"/>
      <c r="L18" s="130"/>
      <c r="M18" s="130"/>
    </row>
    <row r="19" spans="1:13" s="9" customFormat="1" ht="23.25" thickBot="1">
      <c r="A19" s="140">
        <v>9</v>
      </c>
      <c r="B19" s="131" t="s">
        <v>762</v>
      </c>
      <c r="C19" s="296">
        <v>35</v>
      </c>
      <c r="D19" s="125" t="s">
        <v>740</v>
      </c>
      <c r="E19" s="123">
        <v>9</v>
      </c>
    </row>
    <row r="20" spans="1:13" s="127" customFormat="1" ht="23.25" thickBot="1">
      <c r="A20" s="139">
        <v>10</v>
      </c>
      <c r="B20" s="130" t="s">
        <v>763</v>
      </c>
      <c r="C20" s="295">
        <v>38</v>
      </c>
      <c r="D20" s="126" t="s">
        <v>741</v>
      </c>
      <c r="E20" s="122">
        <v>10</v>
      </c>
    </row>
    <row r="21" spans="1:13" s="9" customFormat="1" ht="23.25" thickBot="1">
      <c r="A21" s="140">
        <v>11</v>
      </c>
      <c r="B21" s="131" t="s">
        <v>764</v>
      </c>
      <c r="C21" s="296">
        <v>39</v>
      </c>
      <c r="D21" s="125" t="s">
        <v>742</v>
      </c>
      <c r="E21" s="123">
        <v>11</v>
      </c>
    </row>
    <row r="22" spans="1:13" s="127" customFormat="1" ht="16.5" thickBot="1">
      <c r="A22" s="139">
        <v>12</v>
      </c>
      <c r="B22" s="130" t="s">
        <v>765</v>
      </c>
      <c r="C22" s="295">
        <v>42</v>
      </c>
      <c r="D22" s="126" t="s">
        <v>743</v>
      </c>
      <c r="E22" s="122">
        <v>12</v>
      </c>
    </row>
    <row r="23" spans="1:13" s="9" customFormat="1" ht="16.5" thickBot="1">
      <c r="A23" s="140">
        <v>13</v>
      </c>
      <c r="B23" s="131" t="s">
        <v>766</v>
      </c>
      <c r="C23" s="296">
        <v>43</v>
      </c>
      <c r="D23" s="125" t="s">
        <v>744</v>
      </c>
      <c r="E23" s="123">
        <v>13</v>
      </c>
    </row>
    <row r="24" spans="1:13" s="127" customFormat="1" ht="16.5" thickBot="1">
      <c r="A24" s="139">
        <v>14</v>
      </c>
      <c r="B24" s="130" t="s">
        <v>767</v>
      </c>
      <c r="C24" s="295">
        <v>44</v>
      </c>
      <c r="D24" s="126" t="s">
        <v>745</v>
      </c>
      <c r="E24" s="122">
        <v>14</v>
      </c>
    </row>
    <row r="25" spans="1:13" s="9" customFormat="1" ht="16.5" thickBot="1">
      <c r="A25" s="140">
        <v>15</v>
      </c>
      <c r="B25" s="131" t="s">
        <v>768</v>
      </c>
      <c r="C25" s="296">
        <v>47</v>
      </c>
      <c r="D25" s="125" t="s">
        <v>746</v>
      </c>
      <c r="E25" s="123">
        <v>15</v>
      </c>
    </row>
    <row r="26" spans="1:13" s="127" customFormat="1" ht="15.75">
      <c r="A26" s="143">
        <v>16</v>
      </c>
      <c r="B26" s="144" t="s">
        <v>769</v>
      </c>
      <c r="C26" s="299">
        <v>48</v>
      </c>
      <c r="D26" s="145" t="s">
        <v>747</v>
      </c>
      <c r="E26" s="146">
        <v>16</v>
      </c>
    </row>
    <row r="27" spans="1:13" s="135" customFormat="1" ht="37.5" customHeight="1" thickBot="1">
      <c r="A27" s="142"/>
      <c r="B27" s="138" t="s">
        <v>544</v>
      </c>
      <c r="C27" s="300"/>
      <c r="D27" s="136" t="s">
        <v>540</v>
      </c>
      <c r="E27" s="121"/>
      <c r="F27" s="134"/>
    </row>
    <row r="28" spans="1:13" s="127" customFormat="1" ht="23.25" thickBot="1">
      <c r="A28" s="139">
        <v>17</v>
      </c>
      <c r="B28" s="130" t="s">
        <v>770</v>
      </c>
      <c r="C28" s="295">
        <v>52</v>
      </c>
      <c r="D28" s="126" t="s">
        <v>748</v>
      </c>
      <c r="E28" s="122">
        <v>17</v>
      </c>
    </row>
    <row r="29" spans="1:13" s="9" customFormat="1" ht="23.25" thickBot="1">
      <c r="A29" s="140">
        <v>18</v>
      </c>
      <c r="B29" s="131" t="s">
        <v>771</v>
      </c>
      <c r="C29" s="296">
        <v>53</v>
      </c>
      <c r="D29" s="125" t="s">
        <v>749</v>
      </c>
      <c r="E29" s="123">
        <v>18</v>
      </c>
    </row>
    <row r="30" spans="1:13" s="127" customFormat="1" ht="23.25" thickBot="1">
      <c r="A30" s="139">
        <v>19</v>
      </c>
      <c r="B30" s="130" t="s">
        <v>772</v>
      </c>
      <c r="C30" s="295">
        <v>56</v>
      </c>
      <c r="D30" s="126" t="s">
        <v>750</v>
      </c>
      <c r="E30" s="122">
        <v>19</v>
      </c>
    </row>
    <row r="31" spans="1:13" s="9" customFormat="1" ht="23.25" thickBot="1">
      <c r="A31" s="140">
        <v>20</v>
      </c>
      <c r="B31" s="131" t="s">
        <v>773</v>
      </c>
      <c r="C31" s="296">
        <v>57</v>
      </c>
      <c r="D31" s="125" t="s">
        <v>751</v>
      </c>
      <c r="E31" s="123">
        <v>20</v>
      </c>
    </row>
    <row r="32" spans="1:13" s="127" customFormat="1" ht="23.25" thickBot="1">
      <c r="A32" s="139">
        <v>21</v>
      </c>
      <c r="B32" s="130" t="s">
        <v>760</v>
      </c>
      <c r="C32" s="295">
        <v>60</v>
      </c>
      <c r="D32" s="126" t="s">
        <v>738</v>
      </c>
      <c r="E32" s="122">
        <v>21</v>
      </c>
    </row>
    <row r="33" spans="1:5" s="9" customFormat="1" ht="23.25" thickBot="1">
      <c r="A33" s="140">
        <v>22</v>
      </c>
      <c r="B33" s="131" t="s">
        <v>761</v>
      </c>
      <c r="C33" s="296">
        <v>61</v>
      </c>
      <c r="D33" s="125" t="s">
        <v>752</v>
      </c>
      <c r="E33" s="123">
        <v>22</v>
      </c>
    </row>
    <row r="34" spans="1:5" s="127" customFormat="1" ht="23.25" thickBot="1">
      <c r="A34" s="139">
        <v>23</v>
      </c>
      <c r="B34" s="130" t="s">
        <v>762</v>
      </c>
      <c r="C34" s="295">
        <v>62</v>
      </c>
      <c r="D34" s="126" t="s">
        <v>740</v>
      </c>
      <c r="E34" s="122">
        <v>23</v>
      </c>
    </row>
    <row r="35" spans="1:5" s="9" customFormat="1" ht="23.25" thickBot="1">
      <c r="A35" s="140">
        <v>24</v>
      </c>
      <c r="B35" s="131" t="s">
        <v>763</v>
      </c>
      <c r="C35" s="296">
        <v>65</v>
      </c>
      <c r="D35" s="125" t="s">
        <v>741</v>
      </c>
      <c r="E35" s="123">
        <v>24</v>
      </c>
    </row>
    <row r="36" spans="1:5" s="127" customFormat="1" ht="23.25" thickBot="1">
      <c r="A36" s="139">
        <v>25</v>
      </c>
      <c r="B36" s="130" t="s">
        <v>764</v>
      </c>
      <c r="C36" s="295">
        <v>66</v>
      </c>
      <c r="D36" s="126" t="s">
        <v>742</v>
      </c>
      <c r="E36" s="122">
        <v>25</v>
      </c>
    </row>
    <row r="37" spans="1:5" s="9" customFormat="1" ht="16.5" thickBot="1">
      <c r="A37" s="140">
        <v>26</v>
      </c>
      <c r="B37" s="131" t="s">
        <v>783</v>
      </c>
      <c r="C37" s="296">
        <v>69</v>
      </c>
      <c r="D37" s="125" t="s">
        <v>743</v>
      </c>
      <c r="E37" s="123">
        <v>26</v>
      </c>
    </row>
    <row r="38" spans="1:5" s="127" customFormat="1" ht="16.5" thickBot="1">
      <c r="A38" s="139">
        <v>27</v>
      </c>
      <c r="B38" s="130" t="s">
        <v>766</v>
      </c>
      <c r="C38" s="295">
        <v>70</v>
      </c>
      <c r="D38" s="126" t="s">
        <v>744</v>
      </c>
      <c r="E38" s="122">
        <v>27</v>
      </c>
    </row>
    <row r="39" spans="1:5" s="9" customFormat="1" ht="16.5" thickBot="1">
      <c r="A39" s="140">
        <v>28</v>
      </c>
      <c r="B39" s="131" t="s">
        <v>767</v>
      </c>
      <c r="C39" s="296">
        <v>71</v>
      </c>
      <c r="D39" s="125" t="s">
        <v>745</v>
      </c>
      <c r="E39" s="123">
        <v>28</v>
      </c>
    </row>
    <row r="40" spans="1:5" s="127" customFormat="1" ht="16.5" thickBot="1">
      <c r="A40" s="139">
        <v>29</v>
      </c>
      <c r="B40" s="130" t="s">
        <v>769</v>
      </c>
      <c r="C40" s="295">
        <v>74</v>
      </c>
      <c r="D40" s="126" t="s">
        <v>746</v>
      </c>
      <c r="E40" s="122">
        <v>29</v>
      </c>
    </row>
    <row r="41" spans="1:5" s="9" customFormat="1" ht="16.5" thickBot="1">
      <c r="A41" s="140">
        <v>30</v>
      </c>
      <c r="B41" s="131" t="s">
        <v>782</v>
      </c>
      <c r="C41" s="296">
        <v>75</v>
      </c>
      <c r="D41" s="125" t="s">
        <v>747</v>
      </c>
      <c r="E41" s="123">
        <v>30</v>
      </c>
    </row>
    <row r="42" spans="1:5" s="127" customFormat="1" ht="48" thickBot="1">
      <c r="A42" s="139"/>
      <c r="B42" s="132" t="s">
        <v>545</v>
      </c>
      <c r="C42" s="295"/>
      <c r="D42" s="141" t="s">
        <v>546</v>
      </c>
      <c r="E42" s="122"/>
    </row>
    <row r="43" spans="1:5" s="9" customFormat="1" ht="23.25" thickBot="1">
      <c r="A43" s="140">
        <v>31</v>
      </c>
      <c r="B43" s="131" t="s">
        <v>781</v>
      </c>
      <c r="C43" s="296">
        <v>79</v>
      </c>
      <c r="D43" s="125" t="s">
        <v>748</v>
      </c>
      <c r="E43" s="123">
        <v>31</v>
      </c>
    </row>
    <row r="44" spans="1:5" s="127" customFormat="1" ht="23.25" thickBot="1">
      <c r="A44" s="139">
        <v>32</v>
      </c>
      <c r="B44" s="130" t="s">
        <v>771</v>
      </c>
      <c r="C44" s="295">
        <v>80</v>
      </c>
      <c r="D44" s="126" t="s">
        <v>749</v>
      </c>
      <c r="E44" s="122">
        <v>32</v>
      </c>
    </row>
    <row r="45" spans="1:5" s="9" customFormat="1" ht="24.75" customHeight="1" thickBot="1">
      <c r="A45" s="140">
        <v>33</v>
      </c>
      <c r="B45" s="131" t="s">
        <v>772</v>
      </c>
      <c r="C45" s="296">
        <v>83</v>
      </c>
      <c r="D45" s="125" t="s">
        <v>750</v>
      </c>
      <c r="E45" s="123">
        <v>33</v>
      </c>
    </row>
    <row r="46" spans="1:5" s="127" customFormat="1" ht="24.75" customHeight="1" thickBot="1">
      <c r="A46" s="139">
        <v>34</v>
      </c>
      <c r="B46" s="130" t="s">
        <v>780</v>
      </c>
      <c r="C46" s="295">
        <v>84</v>
      </c>
      <c r="D46" s="126" t="s">
        <v>754</v>
      </c>
      <c r="E46" s="122">
        <v>34</v>
      </c>
    </row>
    <row r="47" spans="1:5" s="9" customFormat="1" ht="24.75" customHeight="1">
      <c r="A47" s="274">
        <v>35</v>
      </c>
      <c r="B47" s="275" t="s">
        <v>760</v>
      </c>
      <c r="C47" s="301">
        <v>87</v>
      </c>
      <c r="D47" s="276" t="s">
        <v>738</v>
      </c>
      <c r="E47" s="277">
        <v>35</v>
      </c>
    </row>
    <row r="48" spans="1:5" s="127" customFormat="1" ht="22.5">
      <c r="A48" s="278">
        <v>36</v>
      </c>
      <c r="B48" s="279" t="s">
        <v>779</v>
      </c>
      <c r="C48" s="302">
        <v>88</v>
      </c>
      <c r="D48" s="280" t="s">
        <v>752</v>
      </c>
      <c r="E48" s="281">
        <v>36</v>
      </c>
    </row>
    <row r="49" spans="1:5" s="9" customFormat="1" ht="22.5">
      <c r="A49" s="282">
        <v>37</v>
      </c>
      <c r="B49" s="283" t="s">
        <v>778</v>
      </c>
      <c r="C49" s="303">
        <v>89</v>
      </c>
      <c r="D49" s="284" t="s">
        <v>740</v>
      </c>
      <c r="E49" s="285">
        <v>37</v>
      </c>
    </row>
    <row r="50" spans="1:5" s="127" customFormat="1" ht="22.5">
      <c r="A50" s="286">
        <v>38</v>
      </c>
      <c r="B50" s="287" t="s">
        <v>763</v>
      </c>
      <c r="C50" s="304">
        <v>92</v>
      </c>
      <c r="D50" s="288" t="s">
        <v>741</v>
      </c>
      <c r="E50" s="289">
        <v>38</v>
      </c>
    </row>
    <row r="51" spans="1:5" s="9" customFormat="1" ht="22.5">
      <c r="A51" s="282">
        <v>39</v>
      </c>
      <c r="B51" s="283" t="s">
        <v>764</v>
      </c>
      <c r="C51" s="303">
        <v>93</v>
      </c>
      <c r="D51" s="284" t="s">
        <v>742</v>
      </c>
      <c r="E51" s="285">
        <v>39</v>
      </c>
    </row>
    <row r="52" spans="1:5" s="127" customFormat="1" ht="15.75">
      <c r="A52" s="286">
        <v>40</v>
      </c>
      <c r="B52" s="287" t="s">
        <v>765</v>
      </c>
      <c r="C52" s="304">
        <v>96</v>
      </c>
      <c r="D52" s="288" t="s">
        <v>743</v>
      </c>
      <c r="E52" s="289">
        <v>40</v>
      </c>
    </row>
    <row r="53" spans="1:5" s="9" customFormat="1" ht="15.75">
      <c r="A53" s="282">
        <v>41</v>
      </c>
      <c r="B53" s="283" t="s">
        <v>777</v>
      </c>
      <c r="C53" s="303">
        <v>97</v>
      </c>
      <c r="D53" s="284" t="s">
        <v>744</v>
      </c>
      <c r="E53" s="285">
        <v>41</v>
      </c>
    </row>
    <row r="54" spans="1:5" s="127" customFormat="1" ht="15.75">
      <c r="A54" s="286">
        <v>42</v>
      </c>
      <c r="B54" s="287" t="s">
        <v>776</v>
      </c>
      <c r="C54" s="304">
        <v>98</v>
      </c>
      <c r="D54" s="288" t="s">
        <v>753</v>
      </c>
      <c r="E54" s="289">
        <v>42</v>
      </c>
    </row>
    <row r="55" spans="1:5" s="9" customFormat="1" ht="15.75">
      <c r="A55" s="282">
        <v>43</v>
      </c>
      <c r="B55" s="283" t="s">
        <v>775</v>
      </c>
      <c r="C55" s="303">
        <v>101</v>
      </c>
      <c r="D55" s="284" t="s">
        <v>746</v>
      </c>
      <c r="E55" s="285">
        <v>43</v>
      </c>
    </row>
    <row r="56" spans="1:5" s="127" customFormat="1" ht="15.75">
      <c r="A56" s="286">
        <v>44</v>
      </c>
      <c r="B56" s="287" t="s">
        <v>774</v>
      </c>
      <c r="C56" s="304">
        <v>102</v>
      </c>
      <c r="D56" s="288" t="s">
        <v>747</v>
      </c>
      <c r="E56" s="289">
        <v>44</v>
      </c>
    </row>
    <row r="57" spans="1:5" s="9" customFormat="1" ht="25.5">
      <c r="A57" s="282"/>
      <c r="B57" s="200" t="s">
        <v>467</v>
      </c>
      <c r="C57" s="303"/>
      <c r="D57" s="201" t="s">
        <v>466</v>
      </c>
      <c r="E57" s="285"/>
    </row>
    <row r="58" spans="1:5" ht="15.75">
      <c r="A58" s="290"/>
      <c r="B58" s="291"/>
      <c r="C58" s="292"/>
      <c r="D58" s="291"/>
      <c r="E58" s="293"/>
    </row>
    <row r="59" spans="1:5">
      <c r="B59" s="10"/>
      <c r="D59" s="10"/>
    </row>
  </sheetData>
  <mergeCells count="3">
    <mergeCell ref="C1:E1"/>
    <mergeCell ref="A2:E2"/>
    <mergeCell ref="A3:D3"/>
  </mergeCells>
  <printOptions horizontalCentered="1"/>
  <pageMargins left="0" right="0" top="0" bottom="0" header="0.31496062992125984" footer="0.31496062992125984"/>
  <pageSetup paperSize="9" scale="92" orientation="landscape" r:id="rId1"/>
  <rowBreaks count="2" manualBreakCount="2">
    <brk id="26" max="4" man="1"/>
    <brk id="47" max="4" man="1"/>
  </rowBreaks>
  <colBreaks count="1" manualBreakCount="1">
    <brk id="5"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4"/>
  <sheetViews>
    <sheetView tabSelected="1" view="pageBreakPreview" topLeftCell="A4" zoomScaleNormal="100" zoomScaleSheetLayoutView="100" workbookViewId="0">
      <selection activeCell="D70" sqref="D70"/>
    </sheetView>
  </sheetViews>
  <sheetFormatPr defaultColWidth="9.125" defaultRowHeight="14.25"/>
  <cols>
    <col min="1" max="1" width="7.625" style="14" customWidth="1"/>
    <col min="2" max="2" width="25.625" style="14" customWidth="1"/>
    <col min="3"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459"/>
      <c r="B1" s="459"/>
      <c r="C1" s="459"/>
      <c r="D1" s="459"/>
      <c r="E1" s="459"/>
      <c r="F1" s="459"/>
      <c r="G1" s="459"/>
      <c r="H1" s="459"/>
      <c r="I1" s="459"/>
      <c r="J1" s="459"/>
      <c r="K1" s="6"/>
      <c r="L1" s="6"/>
      <c r="M1" s="6"/>
    </row>
    <row r="2" spans="1:13" ht="17.45" customHeight="1">
      <c r="A2" s="460" t="s">
        <v>254</v>
      </c>
      <c r="B2" s="460"/>
      <c r="C2" s="460"/>
      <c r="D2" s="460"/>
      <c r="E2" s="460"/>
      <c r="F2" s="460"/>
      <c r="G2" s="460"/>
      <c r="H2" s="460"/>
      <c r="I2" s="460"/>
      <c r="J2" s="460"/>
    </row>
    <row r="3" spans="1:13" ht="16.5" customHeight="1">
      <c r="A3" s="460" t="s">
        <v>307</v>
      </c>
      <c r="B3" s="460"/>
      <c r="C3" s="460"/>
      <c r="D3" s="460"/>
      <c r="E3" s="460"/>
      <c r="F3" s="460"/>
      <c r="G3" s="460"/>
      <c r="H3" s="460"/>
      <c r="I3" s="460"/>
      <c r="J3" s="460"/>
    </row>
    <row r="4" spans="1:13" ht="15.6" customHeight="1">
      <c r="A4" s="458" t="s">
        <v>255</v>
      </c>
      <c r="B4" s="458"/>
      <c r="C4" s="458"/>
      <c r="D4" s="458"/>
      <c r="E4" s="458"/>
      <c r="F4" s="458"/>
      <c r="G4" s="458"/>
      <c r="H4" s="458"/>
      <c r="I4" s="458"/>
      <c r="J4" s="458"/>
    </row>
    <row r="5" spans="1:13" ht="15.6" customHeight="1">
      <c r="A5" s="458" t="s">
        <v>265</v>
      </c>
      <c r="B5" s="458"/>
      <c r="C5" s="458"/>
      <c r="D5" s="458"/>
      <c r="E5" s="458"/>
      <c r="F5" s="458"/>
      <c r="G5" s="458"/>
      <c r="H5" s="458"/>
      <c r="I5" s="458"/>
      <c r="J5" s="458"/>
    </row>
    <row r="6" spans="1:13" ht="16.5" customHeight="1">
      <c r="A6" s="514" t="s">
        <v>696</v>
      </c>
      <c r="B6" s="514"/>
      <c r="C6" s="465">
        <v>2016</v>
      </c>
      <c r="D6" s="465"/>
      <c r="E6" s="465">
        <v>2008</v>
      </c>
      <c r="F6" s="465"/>
      <c r="G6" s="465"/>
      <c r="H6" s="465"/>
      <c r="I6" s="481" t="s">
        <v>435</v>
      </c>
      <c r="J6" s="481"/>
      <c r="K6" s="44"/>
    </row>
    <row r="7" spans="1:13" customFormat="1" ht="15.75" customHeight="1">
      <c r="A7" s="515" t="s">
        <v>248</v>
      </c>
      <c r="B7" s="506"/>
      <c r="C7" s="512" t="s">
        <v>227</v>
      </c>
      <c r="D7" s="512"/>
      <c r="E7" s="512"/>
      <c r="F7" s="512" t="s">
        <v>228</v>
      </c>
      <c r="G7" s="512"/>
      <c r="H7" s="512"/>
      <c r="I7" s="473" t="s">
        <v>249</v>
      </c>
      <c r="J7" s="473"/>
    </row>
    <row r="8" spans="1:13" customFormat="1" ht="17.25" customHeight="1">
      <c r="A8" s="516"/>
      <c r="B8" s="507"/>
      <c r="C8" s="513" t="s">
        <v>532</v>
      </c>
      <c r="D8" s="513"/>
      <c r="E8" s="513"/>
      <c r="F8" s="513" t="s">
        <v>229</v>
      </c>
      <c r="G8" s="513"/>
      <c r="H8" s="513"/>
      <c r="I8" s="476"/>
      <c r="J8" s="476"/>
    </row>
    <row r="9" spans="1:13" s="71" customFormat="1" ht="28.5" customHeight="1">
      <c r="A9" s="516"/>
      <c r="B9" s="507"/>
      <c r="C9" s="363" t="s">
        <v>205</v>
      </c>
      <c r="D9" s="363" t="s">
        <v>250</v>
      </c>
      <c r="E9" s="363" t="s">
        <v>251</v>
      </c>
      <c r="F9" s="363" t="s">
        <v>205</v>
      </c>
      <c r="G9" s="363" t="s">
        <v>220</v>
      </c>
      <c r="H9" s="363" t="s">
        <v>221</v>
      </c>
      <c r="I9" s="476"/>
      <c r="J9" s="476"/>
    </row>
    <row r="10" spans="1:13" s="71" customFormat="1" ht="28.5" customHeight="1">
      <c r="A10" s="517"/>
      <c r="B10" s="508"/>
      <c r="C10" s="358" t="s">
        <v>208</v>
      </c>
      <c r="D10" s="358" t="s">
        <v>252</v>
      </c>
      <c r="E10" s="358" t="s">
        <v>253</v>
      </c>
      <c r="F10" s="358" t="s">
        <v>208</v>
      </c>
      <c r="G10" s="358" t="s">
        <v>222</v>
      </c>
      <c r="H10" s="358" t="s">
        <v>223</v>
      </c>
      <c r="I10" s="477"/>
      <c r="J10" s="477"/>
    </row>
    <row r="11" spans="1:13" customFormat="1" ht="26.25" customHeight="1" thickBot="1">
      <c r="A11" s="519" t="s">
        <v>230</v>
      </c>
      <c r="B11" s="519"/>
      <c r="C11" s="91">
        <v>317978</v>
      </c>
      <c r="D11" s="72">
        <v>32045</v>
      </c>
      <c r="E11" s="72">
        <v>285933</v>
      </c>
      <c r="F11" s="91">
        <v>1200</v>
      </c>
      <c r="G11" s="72">
        <v>33</v>
      </c>
      <c r="H11" s="72">
        <v>1167</v>
      </c>
      <c r="I11" s="520" t="s">
        <v>231</v>
      </c>
      <c r="J11" s="520"/>
    </row>
    <row r="12" spans="1:13" customFormat="1" ht="30" customHeight="1" thickBot="1">
      <c r="A12" s="521" t="s">
        <v>232</v>
      </c>
      <c r="B12" s="521"/>
      <c r="C12" s="209">
        <v>0</v>
      </c>
      <c r="D12" s="61">
        <v>0</v>
      </c>
      <c r="E12" s="61">
        <v>0</v>
      </c>
      <c r="F12" s="209">
        <v>317</v>
      </c>
      <c r="G12" s="61">
        <v>6</v>
      </c>
      <c r="H12" s="61">
        <v>311</v>
      </c>
      <c r="I12" s="457" t="s">
        <v>233</v>
      </c>
      <c r="J12" s="457"/>
    </row>
    <row r="13" spans="1:13" customFormat="1" ht="32.25" customHeight="1" thickBot="1">
      <c r="A13" s="519" t="s">
        <v>234</v>
      </c>
      <c r="B13" s="519"/>
      <c r="C13" s="91">
        <v>1443407</v>
      </c>
      <c r="D13" s="72">
        <v>120099</v>
      </c>
      <c r="E13" s="72">
        <v>1323308</v>
      </c>
      <c r="F13" s="91">
        <v>5185</v>
      </c>
      <c r="G13" s="72">
        <v>346</v>
      </c>
      <c r="H13" s="72">
        <v>4839</v>
      </c>
      <c r="I13" s="520" t="s">
        <v>235</v>
      </c>
      <c r="J13" s="520"/>
    </row>
    <row r="14" spans="1:13" customFormat="1" ht="23.25" customHeight="1" thickBot="1">
      <c r="A14" s="521" t="s">
        <v>236</v>
      </c>
      <c r="B14" s="521"/>
      <c r="C14" s="209">
        <v>593273</v>
      </c>
      <c r="D14" s="61">
        <v>55467</v>
      </c>
      <c r="E14" s="61">
        <v>537806</v>
      </c>
      <c r="F14" s="209">
        <v>5711</v>
      </c>
      <c r="G14" s="61">
        <v>1051</v>
      </c>
      <c r="H14" s="61">
        <v>4660</v>
      </c>
      <c r="I14" s="457" t="s">
        <v>237</v>
      </c>
      <c r="J14" s="457"/>
    </row>
    <row r="15" spans="1:13" customFormat="1" ht="39.75" customHeight="1" thickBot="1">
      <c r="A15" s="519" t="s">
        <v>238</v>
      </c>
      <c r="B15" s="519"/>
      <c r="C15" s="91">
        <v>1721433</v>
      </c>
      <c r="D15" s="72">
        <v>94401</v>
      </c>
      <c r="E15" s="72">
        <v>1627032</v>
      </c>
      <c r="F15" s="91">
        <v>22908</v>
      </c>
      <c r="G15" s="72">
        <v>1488</v>
      </c>
      <c r="H15" s="72">
        <v>21420</v>
      </c>
      <c r="I15" s="520" t="s">
        <v>239</v>
      </c>
      <c r="J15" s="520"/>
    </row>
    <row r="16" spans="1:13" customFormat="1" ht="26.25" customHeight="1" thickBot="1">
      <c r="A16" s="521" t="s">
        <v>240</v>
      </c>
      <c r="B16" s="521"/>
      <c r="C16" s="209">
        <v>320557</v>
      </c>
      <c r="D16" s="61">
        <v>20761</v>
      </c>
      <c r="E16" s="61">
        <v>299796</v>
      </c>
      <c r="F16" s="209">
        <v>4635</v>
      </c>
      <c r="G16" s="61">
        <v>731</v>
      </c>
      <c r="H16" s="61">
        <v>3904</v>
      </c>
      <c r="I16" s="457" t="s">
        <v>241</v>
      </c>
      <c r="J16" s="457"/>
    </row>
    <row r="17" spans="1:10" customFormat="1" ht="36" customHeight="1" thickBot="1">
      <c r="A17" s="519" t="s">
        <v>242</v>
      </c>
      <c r="B17" s="519"/>
      <c r="C17" s="91">
        <v>719108</v>
      </c>
      <c r="D17" s="72">
        <v>26196</v>
      </c>
      <c r="E17" s="72">
        <v>692912</v>
      </c>
      <c r="F17" s="91">
        <v>7076</v>
      </c>
      <c r="G17" s="72">
        <v>668</v>
      </c>
      <c r="H17" s="72">
        <v>6408</v>
      </c>
      <c r="I17" s="520" t="s">
        <v>243</v>
      </c>
      <c r="J17" s="520"/>
    </row>
    <row r="18" spans="1:10" customFormat="1" ht="30.75" customHeight="1" thickBot="1">
      <c r="A18" s="521" t="s">
        <v>244</v>
      </c>
      <c r="B18" s="521"/>
      <c r="C18" s="209">
        <v>2356772</v>
      </c>
      <c r="D18" s="61">
        <v>186091</v>
      </c>
      <c r="E18" s="61">
        <v>2170681</v>
      </c>
      <c r="F18" s="209">
        <v>74341</v>
      </c>
      <c r="G18" s="61">
        <v>6091</v>
      </c>
      <c r="H18" s="61">
        <v>68250</v>
      </c>
      <c r="I18" s="457" t="s">
        <v>245</v>
      </c>
      <c r="J18" s="457"/>
    </row>
    <row r="19" spans="1:10" customFormat="1" ht="32.25" customHeight="1">
      <c r="A19" s="522" t="s">
        <v>246</v>
      </c>
      <c r="B19" s="522"/>
      <c r="C19" s="92">
        <v>456428</v>
      </c>
      <c r="D19" s="73">
        <v>52976</v>
      </c>
      <c r="E19" s="73">
        <v>403452</v>
      </c>
      <c r="F19" s="92">
        <v>13963</v>
      </c>
      <c r="G19" s="73">
        <v>356</v>
      </c>
      <c r="H19" s="73">
        <v>13607</v>
      </c>
      <c r="I19" s="523" t="s">
        <v>247</v>
      </c>
      <c r="J19" s="523"/>
    </row>
    <row r="20" spans="1:10" customFormat="1" ht="39" customHeight="1">
      <c r="A20" s="462" t="s">
        <v>208</v>
      </c>
      <c r="B20" s="462"/>
      <c r="C20" s="86">
        <f>SUM(C11:C19)</f>
        <v>7928956</v>
      </c>
      <c r="D20" s="86">
        <v>588036</v>
      </c>
      <c r="E20" s="86">
        <f>SUM(E11:E19)</f>
        <v>7340920</v>
      </c>
      <c r="F20" s="86">
        <v>135336</v>
      </c>
      <c r="G20" s="86">
        <v>10770</v>
      </c>
      <c r="H20" s="86">
        <v>124566</v>
      </c>
      <c r="I20" s="463" t="s">
        <v>205</v>
      </c>
      <c r="J20" s="463"/>
    </row>
    <row r="22" spans="1:10">
      <c r="B22" s="7"/>
    </row>
    <row r="23" spans="1:10">
      <c r="B23" s="7"/>
    </row>
    <row r="24" spans="1:10">
      <c r="B24" s="7"/>
    </row>
    <row r="25" spans="1:10">
      <c r="B25" s="7"/>
    </row>
    <row r="26" spans="1:10">
      <c r="B26" s="7"/>
    </row>
    <row r="27" spans="1:10">
      <c r="B27" s="7"/>
    </row>
    <row r="28" spans="1:10">
      <c r="B28" s="7"/>
    </row>
    <row r="29" spans="1:10">
      <c r="B29" s="7"/>
    </row>
    <row r="30" spans="1:10">
      <c r="B30" s="7"/>
    </row>
    <row r="31" spans="1:10">
      <c r="B31" s="7"/>
    </row>
    <row r="32" spans="1:10">
      <c r="B32" s="7"/>
    </row>
    <row r="33" spans="2:2">
      <c r="B33" s="7"/>
    </row>
    <row r="34" spans="2:2">
      <c r="B34" s="7"/>
    </row>
  </sheetData>
  <mergeCells count="34">
    <mergeCell ref="A20:B20"/>
    <mergeCell ref="I20:J20"/>
    <mergeCell ref="A17:B17"/>
    <mergeCell ref="I17:J17"/>
    <mergeCell ref="A18:B18"/>
    <mergeCell ref="I18:J18"/>
    <mergeCell ref="A19:B19"/>
    <mergeCell ref="I19:J19"/>
    <mergeCell ref="A14:B14"/>
    <mergeCell ref="I14:J14"/>
    <mergeCell ref="A15:B15"/>
    <mergeCell ref="I15:J15"/>
    <mergeCell ref="A16:B16"/>
    <mergeCell ref="I16:J16"/>
    <mergeCell ref="A11:B11"/>
    <mergeCell ref="I11:J11"/>
    <mergeCell ref="A12:B12"/>
    <mergeCell ref="I12:J12"/>
    <mergeCell ref="A13:B13"/>
    <mergeCell ref="I13:J13"/>
    <mergeCell ref="A7:B10"/>
    <mergeCell ref="C7:E7"/>
    <mergeCell ref="F7:H7"/>
    <mergeCell ref="I7:J10"/>
    <mergeCell ref="C8:E8"/>
    <mergeCell ref="F8:H8"/>
    <mergeCell ref="A6:B6"/>
    <mergeCell ref="C6:H6"/>
    <mergeCell ref="I6:J6"/>
    <mergeCell ref="A1:J1"/>
    <mergeCell ref="A2:J2"/>
    <mergeCell ref="A3:J3"/>
    <mergeCell ref="A4:J4"/>
    <mergeCell ref="A5:J5"/>
  </mergeCells>
  <printOptions horizontalCentered="1" verticalCentered="1"/>
  <pageMargins left="0" right="0" top="0" bottom="0"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S14"/>
  <sheetViews>
    <sheetView tabSelected="1" view="pageBreakPreview" topLeftCell="A4" zoomScaleNormal="100" zoomScaleSheetLayoutView="100" workbookViewId="0">
      <selection activeCell="D70" sqref="D70"/>
    </sheetView>
  </sheetViews>
  <sheetFormatPr defaultColWidth="9.125" defaultRowHeight="14.25"/>
  <cols>
    <col min="1" max="1" width="7.625" style="14" customWidth="1"/>
    <col min="2" max="2" width="21.625" style="7" customWidth="1"/>
    <col min="3" max="10" width="8.625" style="7" customWidth="1"/>
    <col min="11" max="11" width="21.625" style="7" customWidth="1"/>
    <col min="12" max="12" width="7.625" style="7" customWidth="1"/>
    <col min="13" max="16384" width="9.125" style="7"/>
  </cols>
  <sheetData>
    <row r="1" spans="1:253" s="3" customFormat="1" ht="47.25" customHeight="1">
      <c r="A1" s="459"/>
      <c r="B1" s="459"/>
      <c r="C1" s="459"/>
      <c r="D1" s="459"/>
      <c r="E1" s="459"/>
      <c r="F1" s="459"/>
      <c r="G1" s="459"/>
      <c r="H1" s="459"/>
      <c r="I1" s="459"/>
      <c r="J1" s="459"/>
      <c r="K1" s="459"/>
      <c r="L1" s="459"/>
    </row>
    <row r="2" spans="1:253" ht="21.75" customHeight="1">
      <c r="A2" s="460" t="s">
        <v>277</v>
      </c>
      <c r="B2" s="460"/>
      <c r="C2" s="460"/>
      <c r="D2" s="460"/>
      <c r="E2" s="460"/>
      <c r="F2" s="460"/>
      <c r="G2" s="460"/>
      <c r="H2" s="460"/>
      <c r="I2" s="460"/>
      <c r="J2" s="460"/>
      <c r="K2" s="460"/>
      <c r="L2" s="460"/>
    </row>
    <row r="3" spans="1:253" ht="21.75" customHeight="1">
      <c r="A3" s="460" t="s">
        <v>307</v>
      </c>
      <c r="B3" s="460"/>
      <c r="C3" s="460"/>
      <c r="D3" s="460"/>
      <c r="E3" s="460"/>
      <c r="F3" s="460"/>
      <c r="G3" s="460"/>
      <c r="H3" s="460"/>
      <c r="I3" s="460"/>
      <c r="J3" s="460"/>
      <c r="K3" s="460"/>
      <c r="L3" s="460"/>
    </row>
    <row r="4" spans="1:253" ht="21.75" customHeight="1">
      <c r="A4" s="460" t="s">
        <v>672</v>
      </c>
      <c r="B4" s="460"/>
      <c r="C4" s="460"/>
      <c r="D4" s="460"/>
      <c r="E4" s="460"/>
      <c r="F4" s="460"/>
      <c r="G4" s="460"/>
      <c r="H4" s="460"/>
      <c r="I4" s="460"/>
      <c r="J4" s="460"/>
      <c r="K4" s="460"/>
      <c r="L4" s="460"/>
    </row>
    <row r="5" spans="1:253" ht="15.75" customHeight="1">
      <c r="A5" s="458" t="s">
        <v>278</v>
      </c>
      <c r="B5" s="458"/>
      <c r="C5" s="458"/>
      <c r="D5" s="458"/>
      <c r="E5" s="458"/>
      <c r="F5" s="458"/>
      <c r="G5" s="458"/>
      <c r="H5" s="458"/>
      <c r="I5" s="458"/>
      <c r="J5" s="458"/>
      <c r="K5" s="458"/>
      <c r="L5" s="458"/>
    </row>
    <row r="6" spans="1:253" ht="15.75" customHeight="1">
      <c r="A6" s="458" t="s">
        <v>265</v>
      </c>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c r="BT6" s="458"/>
      <c r="BU6" s="458"/>
      <c r="BV6" s="458"/>
      <c r="BW6" s="458"/>
      <c r="BX6" s="458"/>
      <c r="BY6" s="458"/>
      <c r="BZ6" s="458"/>
      <c r="CA6" s="458"/>
      <c r="CB6" s="458"/>
      <c r="CC6" s="458"/>
      <c r="CD6" s="458"/>
      <c r="CE6" s="458"/>
      <c r="CF6" s="458"/>
      <c r="CG6" s="458"/>
      <c r="CH6" s="458"/>
      <c r="CI6" s="458"/>
      <c r="CJ6" s="458"/>
      <c r="CK6" s="458"/>
      <c r="CL6" s="458"/>
      <c r="CM6" s="458"/>
      <c r="CN6" s="458"/>
      <c r="CO6" s="458"/>
      <c r="CP6" s="458"/>
      <c r="CQ6" s="458"/>
      <c r="CR6" s="458"/>
      <c r="CS6" s="458"/>
      <c r="CT6" s="458"/>
      <c r="CU6" s="458"/>
      <c r="CV6" s="458"/>
      <c r="CW6" s="458"/>
      <c r="CX6" s="458"/>
      <c r="CY6" s="458"/>
      <c r="CZ6" s="458"/>
      <c r="DA6" s="458"/>
      <c r="DB6" s="458"/>
      <c r="DC6" s="458"/>
      <c r="DD6" s="458"/>
      <c r="DE6" s="458"/>
      <c r="DF6" s="458"/>
      <c r="DG6" s="458"/>
      <c r="DH6" s="458"/>
      <c r="DI6" s="458"/>
      <c r="DJ6" s="458"/>
      <c r="DK6" s="458"/>
      <c r="DL6" s="458"/>
      <c r="DM6" s="458"/>
      <c r="DN6" s="458"/>
      <c r="DO6" s="458"/>
      <c r="DP6" s="458"/>
      <c r="DQ6" s="458"/>
      <c r="DR6" s="458"/>
      <c r="DS6" s="458"/>
      <c r="DT6" s="458"/>
      <c r="DU6" s="458"/>
      <c r="DV6" s="458"/>
      <c r="DW6" s="458"/>
      <c r="DX6" s="458"/>
      <c r="DY6" s="458"/>
      <c r="DZ6" s="458"/>
      <c r="EA6" s="458"/>
      <c r="EB6" s="458"/>
      <c r="EC6" s="458"/>
      <c r="ED6" s="458"/>
      <c r="EE6" s="458"/>
      <c r="EF6" s="458"/>
      <c r="EG6" s="458"/>
      <c r="EH6" s="458"/>
      <c r="EI6" s="458"/>
      <c r="EJ6" s="458"/>
      <c r="EK6" s="458"/>
      <c r="EL6" s="458"/>
      <c r="EM6" s="458"/>
      <c r="EN6" s="458"/>
      <c r="EO6" s="458"/>
      <c r="EP6" s="458"/>
      <c r="EQ6" s="458"/>
      <c r="ER6" s="458"/>
      <c r="ES6" s="458"/>
      <c r="ET6" s="458"/>
      <c r="EU6" s="458"/>
      <c r="EV6" s="458"/>
      <c r="EW6" s="458"/>
      <c r="EX6" s="458"/>
      <c r="EY6" s="458"/>
      <c r="EZ6" s="458"/>
      <c r="FA6" s="458"/>
      <c r="FB6" s="458"/>
      <c r="FC6" s="458"/>
      <c r="FD6" s="458"/>
      <c r="FE6" s="458"/>
      <c r="FF6" s="458"/>
      <c r="FG6" s="458"/>
      <c r="FH6" s="458"/>
      <c r="FI6" s="458"/>
      <c r="FJ6" s="458"/>
      <c r="FK6" s="458"/>
      <c r="FL6" s="458"/>
      <c r="FM6" s="458"/>
      <c r="FN6" s="458"/>
      <c r="FO6" s="458"/>
      <c r="FP6" s="458"/>
      <c r="FQ6" s="458"/>
      <c r="FR6" s="458"/>
      <c r="FS6" s="458"/>
      <c r="FT6" s="458"/>
      <c r="FU6" s="458"/>
      <c r="FV6" s="458"/>
      <c r="FW6" s="458"/>
      <c r="FX6" s="458"/>
      <c r="FY6" s="458"/>
      <c r="FZ6" s="458"/>
      <c r="GA6" s="458"/>
      <c r="GB6" s="458"/>
      <c r="GC6" s="458"/>
      <c r="GD6" s="458"/>
      <c r="GE6" s="458"/>
      <c r="GF6" s="458"/>
      <c r="GG6" s="458"/>
      <c r="GH6" s="458"/>
      <c r="GI6" s="458"/>
      <c r="GJ6" s="458"/>
      <c r="GK6" s="458"/>
      <c r="GL6" s="458"/>
      <c r="GM6" s="458"/>
      <c r="GN6" s="458"/>
      <c r="GO6" s="458"/>
      <c r="GP6" s="458"/>
      <c r="GQ6" s="458"/>
      <c r="GR6" s="458"/>
      <c r="GS6" s="458"/>
      <c r="GT6" s="458"/>
      <c r="GU6" s="458"/>
      <c r="GV6" s="458"/>
      <c r="GW6" s="458"/>
      <c r="GX6" s="458"/>
      <c r="GY6" s="458"/>
      <c r="GZ6" s="458"/>
      <c r="HA6" s="458"/>
      <c r="HB6" s="458"/>
      <c r="HC6" s="458"/>
      <c r="HD6" s="458"/>
      <c r="HE6" s="458"/>
      <c r="HF6" s="458"/>
      <c r="HG6" s="458"/>
      <c r="HH6" s="458"/>
      <c r="HI6" s="458"/>
      <c r="HJ6" s="458"/>
      <c r="HK6" s="458"/>
      <c r="HL6" s="458"/>
      <c r="HM6" s="458"/>
      <c r="HN6" s="458"/>
      <c r="HO6" s="458"/>
      <c r="HP6" s="458"/>
      <c r="HQ6" s="458"/>
      <c r="HR6" s="458"/>
      <c r="HS6" s="458"/>
      <c r="HT6" s="458"/>
      <c r="HU6" s="458"/>
      <c r="HV6" s="458"/>
      <c r="HW6" s="458"/>
      <c r="HX6" s="458"/>
      <c r="HY6" s="458"/>
      <c r="HZ6" s="458"/>
      <c r="IA6" s="458"/>
      <c r="IB6" s="458"/>
      <c r="IC6" s="458"/>
      <c r="ID6" s="458"/>
      <c r="IE6" s="458"/>
      <c r="IF6" s="458"/>
      <c r="IG6" s="458"/>
      <c r="IH6" s="458"/>
      <c r="II6" s="458"/>
      <c r="IJ6" s="458"/>
      <c r="IK6" s="458"/>
      <c r="IL6" s="458"/>
      <c r="IM6" s="458"/>
      <c r="IN6" s="458"/>
      <c r="IO6" s="458"/>
      <c r="IP6" s="458"/>
      <c r="IQ6" s="458"/>
      <c r="IR6" s="458"/>
      <c r="IS6" s="458"/>
    </row>
    <row r="7" spans="1:253" ht="15.75" customHeight="1">
      <c r="A7" s="458" t="s">
        <v>673</v>
      </c>
      <c r="B7" s="458"/>
      <c r="C7" s="458"/>
      <c r="D7" s="458"/>
      <c r="E7" s="458"/>
      <c r="F7" s="458"/>
      <c r="G7" s="458"/>
      <c r="H7" s="458"/>
      <c r="I7" s="458"/>
      <c r="J7" s="458"/>
      <c r="K7" s="458"/>
      <c r="L7" s="458"/>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352"/>
      <c r="DG7" s="352"/>
      <c r="DH7" s="352"/>
      <c r="DI7" s="352"/>
      <c r="DJ7" s="352"/>
      <c r="DK7" s="352"/>
      <c r="DL7" s="352"/>
      <c r="DM7" s="352"/>
      <c r="DN7" s="352"/>
      <c r="DO7" s="352"/>
      <c r="DP7" s="352"/>
      <c r="DQ7" s="352"/>
      <c r="DR7" s="352"/>
      <c r="DS7" s="352"/>
      <c r="DT7" s="352"/>
      <c r="DU7" s="352"/>
      <c r="DV7" s="352"/>
      <c r="DW7" s="352"/>
      <c r="DX7" s="352"/>
      <c r="DY7" s="352"/>
      <c r="DZ7" s="352"/>
      <c r="EA7" s="352"/>
      <c r="EB7" s="352"/>
      <c r="EC7" s="352"/>
      <c r="ED7" s="352"/>
      <c r="EE7" s="352"/>
      <c r="EF7" s="352"/>
      <c r="EG7" s="352"/>
      <c r="EH7" s="352"/>
      <c r="EI7" s="352"/>
      <c r="EJ7" s="352"/>
      <c r="EK7" s="352"/>
      <c r="EL7" s="352"/>
      <c r="EM7" s="352"/>
      <c r="EN7" s="352"/>
      <c r="EO7" s="352"/>
      <c r="EP7" s="352"/>
      <c r="EQ7" s="352"/>
      <c r="ER7" s="352"/>
      <c r="ES7" s="352"/>
      <c r="ET7" s="352"/>
      <c r="EU7" s="352"/>
      <c r="EV7" s="352"/>
      <c r="EW7" s="352"/>
      <c r="EX7" s="352"/>
      <c r="EY7" s="352"/>
      <c r="EZ7" s="352"/>
      <c r="FA7" s="352"/>
      <c r="FB7" s="352"/>
      <c r="FC7" s="352"/>
      <c r="FD7" s="352"/>
      <c r="FE7" s="352"/>
      <c r="FF7" s="352"/>
      <c r="FG7" s="352"/>
      <c r="FH7" s="352"/>
      <c r="FI7" s="352"/>
      <c r="FJ7" s="352"/>
      <c r="FK7" s="352"/>
      <c r="FL7" s="352"/>
      <c r="FM7" s="352"/>
      <c r="FN7" s="352"/>
      <c r="FO7" s="352"/>
      <c r="FP7" s="352"/>
      <c r="FQ7" s="352"/>
      <c r="FR7" s="352"/>
      <c r="FS7" s="352"/>
      <c r="FT7" s="352"/>
      <c r="FU7" s="352"/>
      <c r="FV7" s="352"/>
      <c r="FW7" s="352"/>
      <c r="FX7" s="352"/>
      <c r="FY7" s="352"/>
      <c r="FZ7" s="352"/>
      <c r="GA7" s="352"/>
      <c r="GB7" s="352"/>
      <c r="GC7" s="352"/>
      <c r="GD7" s="352"/>
      <c r="GE7" s="352"/>
      <c r="GF7" s="352"/>
      <c r="GG7" s="352"/>
      <c r="GH7" s="352"/>
      <c r="GI7" s="352"/>
      <c r="GJ7" s="352"/>
      <c r="GK7" s="352"/>
      <c r="GL7" s="352"/>
      <c r="GM7" s="352"/>
      <c r="GN7" s="352"/>
      <c r="GO7" s="352"/>
      <c r="GP7" s="352"/>
      <c r="GQ7" s="352"/>
      <c r="GR7" s="352"/>
      <c r="GS7" s="352"/>
      <c r="GT7" s="352"/>
      <c r="GU7" s="352"/>
      <c r="GV7" s="352"/>
      <c r="GW7" s="352"/>
      <c r="GX7" s="352"/>
      <c r="GY7" s="352"/>
      <c r="GZ7" s="352"/>
      <c r="HA7" s="352"/>
      <c r="HB7" s="352"/>
      <c r="HC7" s="352"/>
      <c r="HD7" s="352"/>
      <c r="HE7" s="352"/>
      <c r="HF7" s="352"/>
      <c r="HG7" s="352"/>
      <c r="HH7" s="352"/>
      <c r="HI7" s="352"/>
      <c r="HJ7" s="352"/>
      <c r="HK7" s="352"/>
      <c r="HL7" s="352"/>
      <c r="HM7" s="352"/>
      <c r="HN7" s="352"/>
      <c r="HO7" s="352"/>
      <c r="HP7" s="352"/>
      <c r="HQ7" s="352"/>
      <c r="HR7" s="352"/>
      <c r="HS7" s="352"/>
      <c r="HT7" s="352"/>
      <c r="HU7" s="352"/>
      <c r="HV7" s="352"/>
      <c r="HW7" s="352"/>
      <c r="HX7" s="352"/>
      <c r="HY7" s="352"/>
      <c r="HZ7" s="352"/>
      <c r="IA7" s="352"/>
      <c r="IB7" s="352"/>
      <c r="IC7" s="352"/>
      <c r="ID7" s="352"/>
      <c r="IE7" s="352"/>
      <c r="IF7" s="352"/>
      <c r="IG7" s="352"/>
      <c r="IH7" s="352"/>
      <c r="II7" s="352"/>
      <c r="IJ7" s="352"/>
      <c r="IK7" s="352"/>
      <c r="IL7" s="352"/>
      <c r="IM7" s="352"/>
      <c r="IN7" s="352"/>
      <c r="IO7" s="352"/>
      <c r="IP7" s="352"/>
      <c r="IQ7" s="352"/>
      <c r="IR7" s="352"/>
      <c r="IS7" s="352"/>
    </row>
    <row r="8" spans="1:253" ht="16.5" customHeight="1">
      <c r="A8" s="464" t="s">
        <v>697</v>
      </c>
      <c r="B8" s="464"/>
      <c r="C8" s="465">
        <v>2016</v>
      </c>
      <c r="D8" s="465"/>
      <c r="E8" s="465"/>
      <c r="F8" s="465">
        <v>2008</v>
      </c>
      <c r="G8" s="465"/>
      <c r="H8" s="465"/>
      <c r="I8" s="465"/>
      <c r="J8" s="465"/>
      <c r="K8" s="481" t="s">
        <v>298</v>
      </c>
      <c r="L8" s="481"/>
    </row>
    <row r="9" spans="1:253" ht="46.5" customHeight="1">
      <c r="A9" s="473" t="s">
        <v>446</v>
      </c>
      <c r="B9" s="467" t="s">
        <v>211</v>
      </c>
      <c r="C9" s="361" t="s">
        <v>257</v>
      </c>
      <c r="D9" s="361" t="s">
        <v>258</v>
      </c>
      <c r="E9" s="361" t="s">
        <v>270</v>
      </c>
      <c r="F9" s="361" t="s">
        <v>271</v>
      </c>
      <c r="G9" s="361" t="s">
        <v>105</v>
      </c>
      <c r="H9" s="361" t="s">
        <v>106</v>
      </c>
      <c r="I9" s="361" t="s">
        <v>107</v>
      </c>
      <c r="J9" s="361" t="s">
        <v>272</v>
      </c>
      <c r="K9" s="474" t="s">
        <v>216</v>
      </c>
      <c r="L9" s="474"/>
    </row>
    <row r="10" spans="1:253" ht="48" customHeight="1">
      <c r="A10" s="477"/>
      <c r="B10" s="469"/>
      <c r="C10" s="93" t="s">
        <v>208</v>
      </c>
      <c r="D10" s="358" t="s">
        <v>273</v>
      </c>
      <c r="E10" s="358" t="s">
        <v>274</v>
      </c>
      <c r="F10" s="358" t="s">
        <v>275</v>
      </c>
      <c r="G10" s="358" t="s">
        <v>192</v>
      </c>
      <c r="H10" s="358" t="s">
        <v>108</v>
      </c>
      <c r="I10" s="358" t="s">
        <v>423</v>
      </c>
      <c r="J10" s="358" t="s">
        <v>276</v>
      </c>
      <c r="K10" s="475"/>
      <c r="L10" s="475"/>
    </row>
    <row r="11" spans="1:253" customFormat="1" ht="83.25" customHeight="1" thickBot="1">
      <c r="A11" s="54">
        <v>45</v>
      </c>
      <c r="B11" s="58" t="s">
        <v>547</v>
      </c>
      <c r="C11" s="211">
        <v>90787</v>
      </c>
      <c r="D11" s="60">
        <v>16835</v>
      </c>
      <c r="E11" s="60">
        <v>13930</v>
      </c>
      <c r="F11" s="60">
        <v>11403</v>
      </c>
      <c r="G11" s="60">
        <v>7754</v>
      </c>
      <c r="H11" s="60">
        <v>19398</v>
      </c>
      <c r="I11" s="60">
        <v>19163</v>
      </c>
      <c r="J11" s="60">
        <v>2305</v>
      </c>
      <c r="K11" s="479" t="s">
        <v>552</v>
      </c>
      <c r="L11" s="479"/>
    </row>
    <row r="12" spans="1:253" customFormat="1" ht="83.25" customHeight="1" thickBot="1">
      <c r="A12" s="56">
        <v>46</v>
      </c>
      <c r="B12" s="59" t="s">
        <v>548</v>
      </c>
      <c r="C12" s="209">
        <v>197143</v>
      </c>
      <c r="D12" s="61">
        <v>33823</v>
      </c>
      <c r="E12" s="61">
        <v>18689</v>
      </c>
      <c r="F12" s="61">
        <v>18734</v>
      </c>
      <c r="G12" s="61">
        <v>19267</v>
      </c>
      <c r="H12" s="61">
        <v>25075</v>
      </c>
      <c r="I12" s="61">
        <v>55577</v>
      </c>
      <c r="J12" s="61">
        <v>25978</v>
      </c>
      <c r="K12" s="457" t="s">
        <v>551</v>
      </c>
      <c r="L12" s="457"/>
    </row>
    <row r="13" spans="1:253" customFormat="1" ht="83.25" customHeight="1">
      <c r="A13" s="55">
        <v>47</v>
      </c>
      <c r="B13" s="68" t="s">
        <v>549</v>
      </c>
      <c r="C13" s="210">
        <v>793788</v>
      </c>
      <c r="D13" s="69">
        <v>135783</v>
      </c>
      <c r="E13" s="69">
        <v>63717</v>
      </c>
      <c r="F13" s="69">
        <v>131218</v>
      </c>
      <c r="G13" s="69">
        <v>37730</v>
      </c>
      <c r="H13" s="69">
        <v>146163</v>
      </c>
      <c r="I13" s="69">
        <v>121840</v>
      </c>
      <c r="J13" s="69">
        <v>157337</v>
      </c>
      <c r="K13" s="461" t="s">
        <v>550</v>
      </c>
      <c r="L13" s="461"/>
    </row>
    <row r="14" spans="1:253" customFormat="1" ht="57" customHeight="1">
      <c r="A14" s="463" t="s">
        <v>208</v>
      </c>
      <c r="B14" s="463"/>
      <c r="C14" s="360">
        <f t="shared" ref="C14:J14" si="0">SUM(C11:C13)</f>
        <v>1081718</v>
      </c>
      <c r="D14" s="360">
        <f t="shared" si="0"/>
        <v>186441</v>
      </c>
      <c r="E14" s="360">
        <f t="shared" si="0"/>
        <v>96336</v>
      </c>
      <c r="F14" s="360">
        <f t="shared" si="0"/>
        <v>161355</v>
      </c>
      <c r="G14" s="360">
        <f t="shared" si="0"/>
        <v>64751</v>
      </c>
      <c r="H14" s="360">
        <f t="shared" si="0"/>
        <v>190636</v>
      </c>
      <c r="I14" s="360">
        <f t="shared" si="0"/>
        <v>196580</v>
      </c>
      <c r="J14" s="360">
        <f t="shared" si="0"/>
        <v>185620</v>
      </c>
      <c r="K14" s="610" t="s">
        <v>205</v>
      </c>
      <c r="L14" s="610"/>
    </row>
  </sheetData>
  <mergeCells count="39">
    <mergeCell ref="A14:B14"/>
    <mergeCell ref="K14:L14"/>
    <mergeCell ref="A9:A10"/>
    <mergeCell ref="B9:B10"/>
    <mergeCell ref="K9:L10"/>
    <mergeCell ref="K11:L11"/>
    <mergeCell ref="K12:L12"/>
    <mergeCell ref="K13:L13"/>
    <mergeCell ref="HR6:IC6"/>
    <mergeCell ref="ID6:IO6"/>
    <mergeCell ref="IP6:IS6"/>
    <mergeCell ref="A7:L7"/>
    <mergeCell ref="A8:B8"/>
    <mergeCell ref="C8:J8"/>
    <mergeCell ref="K8:L8"/>
    <mergeCell ref="EX6:FI6"/>
    <mergeCell ref="FJ6:FU6"/>
    <mergeCell ref="FV6:GG6"/>
    <mergeCell ref="GH6:GS6"/>
    <mergeCell ref="GT6:HE6"/>
    <mergeCell ref="HF6:HQ6"/>
    <mergeCell ref="CD6:CO6"/>
    <mergeCell ref="CP6:DA6"/>
    <mergeCell ref="DB6:DM6"/>
    <mergeCell ref="DN6:DY6"/>
    <mergeCell ref="DZ6:EK6"/>
    <mergeCell ref="EL6:EW6"/>
    <mergeCell ref="M6:U6"/>
    <mergeCell ref="V6:AG6"/>
    <mergeCell ref="AH6:AS6"/>
    <mergeCell ref="AT6:BE6"/>
    <mergeCell ref="BF6:BQ6"/>
    <mergeCell ref="BR6:CC6"/>
    <mergeCell ref="A6:L6"/>
    <mergeCell ref="A1:L1"/>
    <mergeCell ref="A2:L2"/>
    <mergeCell ref="A3:L3"/>
    <mergeCell ref="A4:L4"/>
    <mergeCell ref="A5:L5"/>
  </mergeCells>
  <printOptions horizontalCentered="1" verticalCentered="1"/>
  <pageMargins left="0" right="0" top="0" bottom="0" header="0.3" footer="0.3"/>
  <pageSetup paperSize="9" scale="9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5"/>
  <sheetViews>
    <sheetView tabSelected="1" view="pageBreakPreview" topLeftCell="B1" zoomScale="110" zoomScaleNormal="100" zoomScaleSheetLayoutView="110" workbookViewId="0">
      <selection activeCell="D70" sqref="D70"/>
    </sheetView>
  </sheetViews>
  <sheetFormatPr defaultColWidth="9.125" defaultRowHeight="14.25"/>
  <cols>
    <col min="1" max="1" width="5.75" style="14" customWidth="1"/>
    <col min="2" max="2" width="35.75" style="7" customWidth="1"/>
    <col min="3" max="3" width="8.625" style="7" customWidth="1"/>
    <col min="4" max="10" width="8.75" style="7" customWidth="1"/>
    <col min="11" max="11" width="35.75" style="7" customWidth="1"/>
    <col min="12" max="12" width="5.75" style="7" customWidth="1"/>
    <col min="13" max="16384" width="9.125" style="7"/>
  </cols>
  <sheetData>
    <row r="1" spans="1:12" s="3" customFormat="1" ht="15" customHeight="1">
      <c r="A1" s="459"/>
      <c r="B1" s="459"/>
      <c r="C1" s="459"/>
      <c r="D1" s="459"/>
      <c r="E1" s="459"/>
      <c r="F1" s="459"/>
      <c r="G1" s="459"/>
      <c r="H1" s="459"/>
      <c r="I1" s="459"/>
      <c r="J1" s="459"/>
      <c r="K1" s="459"/>
      <c r="L1" s="459"/>
    </row>
    <row r="2" spans="1:12" ht="18" customHeight="1">
      <c r="A2" s="460" t="s">
        <v>277</v>
      </c>
      <c r="B2" s="460"/>
      <c r="C2" s="460"/>
      <c r="D2" s="460"/>
      <c r="E2" s="460"/>
      <c r="F2" s="460"/>
      <c r="G2" s="460"/>
      <c r="H2" s="460"/>
      <c r="I2" s="460"/>
      <c r="J2" s="460"/>
      <c r="K2" s="460"/>
      <c r="L2" s="460"/>
    </row>
    <row r="3" spans="1:12" ht="15.75" customHeight="1">
      <c r="A3" s="460" t="s">
        <v>104</v>
      </c>
      <c r="B3" s="460"/>
      <c r="C3" s="460"/>
      <c r="D3" s="460"/>
      <c r="E3" s="460"/>
      <c r="F3" s="460"/>
      <c r="G3" s="460"/>
      <c r="H3" s="460"/>
      <c r="I3" s="460"/>
      <c r="J3" s="460"/>
      <c r="K3" s="460"/>
      <c r="L3" s="460"/>
    </row>
    <row r="4" spans="1:12" ht="15.75" customHeight="1">
      <c r="A4" s="460" t="s">
        <v>674</v>
      </c>
      <c r="B4" s="460"/>
      <c r="C4" s="460"/>
      <c r="D4" s="460"/>
      <c r="E4" s="460"/>
      <c r="F4" s="460"/>
      <c r="G4" s="460"/>
      <c r="H4" s="460"/>
      <c r="I4" s="460"/>
      <c r="J4" s="460"/>
      <c r="K4" s="460"/>
      <c r="L4" s="460"/>
    </row>
    <row r="5" spans="1:12" ht="15.75" customHeight="1">
      <c r="A5" s="458" t="s">
        <v>278</v>
      </c>
      <c r="B5" s="458"/>
      <c r="C5" s="458"/>
      <c r="D5" s="458"/>
      <c r="E5" s="458"/>
      <c r="F5" s="458"/>
      <c r="G5" s="458"/>
      <c r="H5" s="458"/>
      <c r="I5" s="458"/>
      <c r="J5" s="458"/>
      <c r="K5" s="458"/>
      <c r="L5" s="458"/>
    </row>
    <row r="6" spans="1:12" ht="16.5" customHeight="1">
      <c r="A6" s="458" t="s">
        <v>266</v>
      </c>
      <c r="B6" s="458"/>
      <c r="C6" s="458"/>
      <c r="D6" s="458"/>
      <c r="E6" s="458"/>
      <c r="F6" s="458"/>
      <c r="G6" s="458"/>
      <c r="H6" s="458"/>
      <c r="I6" s="458"/>
      <c r="J6" s="458"/>
      <c r="K6" s="458"/>
      <c r="L6" s="458"/>
    </row>
    <row r="7" spans="1:12" ht="16.5" customHeight="1">
      <c r="A7" s="458" t="s">
        <v>675</v>
      </c>
      <c r="B7" s="458"/>
      <c r="C7" s="458"/>
      <c r="D7" s="458"/>
      <c r="E7" s="458"/>
      <c r="F7" s="458"/>
      <c r="G7" s="458"/>
      <c r="H7" s="458"/>
      <c r="I7" s="458"/>
      <c r="J7" s="458"/>
      <c r="K7" s="458"/>
      <c r="L7" s="458"/>
    </row>
    <row r="8" spans="1:12" ht="42.75" customHeight="1">
      <c r="A8" s="464" t="s">
        <v>698</v>
      </c>
      <c r="B8" s="464"/>
      <c r="D8" s="65"/>
      <c r="E8" s="65"/>
      <c r="F8" s="465">
        <v>2016</v>
      </c>
      <c r="G8" s="465"/>
      <c r="H8" s="65"/>
      <c r="I8" s="65"/>
      <c r="J8" s="65"/>
      <c r="K8" s="466" t="s">
        <v>299</v>
      </c>
      <c r="L8" s="466"/>
    </row>
    <row r="9" spans="1:12" ht="50.25" customHeight="1">
      <c r="A9" s="473" t="s">
        <v>446</v>
      </c>
      <c r="B9" s="470" t="s">
        <v>211</v>
      </c>
      <c r="C9" s="361" t="s">
        <v>257</v>
      </c>
      <c r="D9" s="361" t="s">
        <v>258</v>
      </c>
      <c r="E9" s="361" t="s">
        <v>270</v>
      </c>
      <c r="F9" s="361" t="s">
        <v>271</v>
      </c>
      <c r="G9" s="361" t="s">
        <v>105</v>
      </c>
      <c r="H9" s="361" t="s">
        <v>106</v>
      </c>
      <c r="I9" s="361" t="s">
        <v>107</v>
      </c>
      <c r="J9" s="361" t="s">
        <v>272</v>
      </c>
      <c r="K9" s="525" t="s">
        <v>216</v>
      </c>
      <c r="L9" s="526"/>
    </row>
    <row r="10" spans="1:12" customFormat="1" ht="45">
      <c r="A10" s="477"/>
      <c r="B10" s="472"/>
      <c r="C10" s="93" t="s">
        <v>208</v>
      </c>
      <c r="D10" s="358" t="s">
        <v>273</v>
      </c>
      <c r="E10" s="358" t="s">
        <v>274</v>
      </c>
      <c r="F10" s="358" t="s">
        <v>275</v>
      </c>
      <c r="G10" s="358" t="s">
        <v>192</v>
      </c>
      <c r="H10" s="358" t="s">
        <v>108</v>
      </c>
      <c r="I10" s="358" t="s">
        <v>423</v>
      </c>
      <c r="J10" s="358" t="s">
        <v>276</v>
      </c>
      <c r="K10" s="527"/>
      <c r="L10" s="528"/>
    </row>
    <row r="11" spans="1:12" customFormat="1" ht="23.25" customHeight="1">
      <c r="A11" s="234">
        <v>4511</v>
      </c>
      <c r="B11" s="229" t="s">
        <v>573</v>
      </c>
      <c r="C11" s="92">
        <v>54677</v>
      </c>
      <c r="D11" s="245">
        <v>11487</v>
      </c>
      <c r="E11" s="245">
        <v>9250</v>
      </c>
      <c r="F11" s="245">
        <v>5671</v>
      </c>
      <c r="G11" s="245">
        <v>5211</v>
      </c>
      <c r="H11" s="245">
        <v>13104</v>
      </c>
      <c r="I11" s="245">
        <v>9929</v>
      </c>
      <c r="J11" s="245">
        <v>25</v>
      </c>
      <c r="K11" s="490" t="s">
        <v>572</v>
      </c>
      <c r="L11" s="490"/>
    </row>
    <row r="12" spans="1:12" customFormat="1" ht="23.25" customHeight="1">
      <c r="A12" s="232">
        <v>4512</v>
      </c>
      <c r="B12" s="99" t="s">
        <v>574</v>
      </c>
      <c r="C12" s="213">
        <v>8310</v>
      </c>
      <c r="D12" s="247">
        <v>2830</v>
      </c>
      <c r="E12" s="247">
        <v>777</v>
      </c>
      <c r="F12" s="247">
        <v>460</v>
      </c>
      <c r="G12" s="247">
        <v>259</v>
      </c>
      <c r="H12" s="247">
        <v>1491</v>
      </c>
      <c r="I12" s="247">
        <v>1028</v>
      </c>
      <c r="J12" s="247">
        <v>1464</v>
      </c>
      <c r="K12" s="487" t="s">
        <v>575</v>
      </c>
      <c r="L12" s="487"/>
    </row>
    <row r="13" spans="1:12" customFormat="1" ht="18">
      <c r="A13" s="231">
        <v>4531</v>
      </c>
      <c r="B13" s="63" t="s">
        <v>576</v>
      </c>
      <c r="C13" s="216">
        <v>27439</v>
      </c>
      <c r="D13" s="249">
        <v>2485</v>
      </c>
      <c r="E13" s="249">
        <v>3880</v>
      </c>
      <c r="F13" s="249">
        <v>5261</v>
      </c>
      <c r="G13" s="249">
        <v>2273</v>
      </c>
      <c r="H13" s="249">
        <v>4716</v>
      </c>
      <c r="I13" s="249">
        <v>8009</v>
      </c>
      <c r="J13" s="249">
        <v>816</v>
      </c>
      <c r="K13" s="486" t="s">
        <v>622</v>
      </c>
      <c r="L13" s="486"/>
    </row>
    <row r="14" spans="1:12" customFormat="1" ht="18">
      <c r="A14" s="232">
        <v>4532</v>
      </c>
      <c r="B14" s="99" t="s">
        <v>577</v>
      </c>
      <c r="C14" s="213">
        <v>304</v>
      </c>
      <c r="D14" s="247">
        <v>6</v>
      </c>
      <c r="E14" s="247">
        <v>16</v>
      </c>
      <c r="F14" s="247">
        <v>0</v>
      </c>
      <c r="G14" s="247">
        <v>8</v>
      </c>
      <c r="H14" s="247">
        <v>77</v>
      </c>
      <c r="I14" s="247">
        <v>197</v>
      </c>
      <c r="J14" s="247">
        <v>0</v>
      </c>
      <c r="K14" s="487" t="s">
        <v>621</v>
      </c>
      <c r="L14" s="487"/>
    </row>
    <row r="15" spans="1:12" customFormat="1" ht="18">
      <c r="A15" s="231">
        <v>4539</v>
      </c>
      <c r="B15" s="63" t="s">
        <v>578</v>
      </c>
      <c r="C15" s="216">
        <v>57</v>
      </c>
      <c r="D15" s="249">
        <v>27</v>
      </c>
      <c r="E15" s="249">
        <v>7</v>
      </c>
      <c r="F15" s="249">
        <v>11</v>
      </c>
      <c r="G15" s="249">
        <v>3</v>
      </c>
      <c r="H15" s="249">
        <v>9</v>
      </c>
      <c r="I15" s="249">
        <v>0</v>
      </c>
      <c r="J15" s="249">
        <v>0</v>
      </c>
      <c r="K15" s="486" t="s">
        <v>620</v>
      </c>
      <c r="L15" s="486"/>
    </row>
    <row r="16" spans="1:12" customFormat="1">
      <c r="A16" s="232">
        <v>4610</v>
      </c>
      <c r="B16" s="99" t="s">
        <v>553</v>
      </c>
      <c r="C16" s="213">
        <v>4561</v>
      </c>
      <c r="D16" s="247">
        <v>243</v>
      </c>
      <c r="E16" s="247">
        <v>786</v>
      </c>
      <c r="F16" s="247">
        <v>496</v>
      </c>
      <c r="G16" s="247">
        <v>458</v>
      </c>
      <c r="H16" s="247">
        <v>1065</v>
      </c>
      <c r="I16" s="247">
        <v>1391</v>
      </c>
      <c r="J16" s="247">
        <v>123</v>
      </c>
      <c r="K16" s="487" t="s">
        <v>562</v>
      </c>
      <c r="L16" s="487"/>
    </row>
    <row r="17" spans="1:12" customFormat="1">
      <c r="A17" s="231">
        <v>4620</v>
      </c>
      <c r="B17" s="63" t="s">
        <v>579</v>
      </c>
      <c r="C17" s="216">
        <v>10747</v>
      </c>
      <c r="D17" s="249">
        <v>60</v>
      </c>
      <c r="E17" s="249">
        <v>605</v>
      </c>
      <c r="F17" s="249">
        <v>587</v>
      </c>
      <c r="G17" s="249">
        <v>467</v>
      </c>
      <c r="H17" s="249">
        <v>1839</v>
      </c>
      <c r="I17" s="249">
        <v>2792</v>
      </c>
      <c r="J17" s="249">
        <v>4396</v>
      </c>
      <c r="K17" s="486" t="s">
        <v>619</v>
      </c>
      <c r="L17" s="486"/>
    </row>
    <row r="18" spans="1:12" customFormat="1">
      <c r="A18" s="232">
        <v>4631</v>
      </c>
      <c r="B18" s="99" t="s">
        <v>554</v>
      </c>
      <c r="C18" s="213">
        <v>2223</v>
      </c>
      <c r="D18" s="247">
        <v>292</v>
      </c>
      <c r="E18" s="247">
        <v>147</v>
      </c>
      <c r="F18" s="247">
        <v>2</v>
      </c>
      <c r="G18" s="247">
        <v>5</v>
      </c>
      <c r="H18" s="247">
        <v>361</v>
      </c>
      <c r="I18" s="247">
        <v>973</v>
      </c>
      <c r="J18" s="247">
        <v>444</v>
      </c>
      <c r="K18" s="487" t="s">
        <v>563</v>
      </c>
      <c r="L18" s="487"/>
    </row>
    <row r="19" spans="1:12" customFormat="1">
      <c r="A19" s="231">
        <v>4632</v>
      </c>
      <c r="B19" s="63" t="s">
        <v>623</v>
      </c>
      <c r="C19" s="216">
        <v>85901</v>
      </c>
      <c r="D19" s="249">
        <v>9698</v>
      </c>
      <c r="E19" s="249">
        <v>4787</v>
      </c>
      <c r="F19" s="249">
        <v>7106</v>
      </c>
      <c r="G19" s="249">
        <v>14404</v>
      </c>
      <c r="H19" s="249">
        <v>7558</v>
      </c>
      <c r="I19" s="249">
        <v>25810</v>
      </c>
      <c r="J19" s="249">
        <v>16538</v>
      </c>
      <c r="K19" s="486" t="s">
        <v>618</v>
      </c>
      <c r="L19" s="486"/>
    </row>
    <row r="20" spans="1:12" customFormat="1" ht="30.75" customHeight="1">
      <c r="A20" s="232">
        <v>4641</v>
      </c>
      <c r="B20" s="99" t="s">
        <v>624</v>
      </c>
      <c r="C20" s="213">
        <v>3466</v>
      </c>
      <c r="D20" s="247">
        <v>0</v>
      </c>
      <c r="E20" s="247">
        <v>761</v>
      </c>
      <c r="F20" s="247">
        <v>293</v>
      </c>
      <c r="G20" s="247">
        <v>6</v>
      </c>
      <c r="H20" s="247">
        <v>2184</v>
      </c>
      <c r="I20" s="247">
        <v>115</v>
      </c>
      <c r="J20" s="247">
        <v>107</v>
      </c>
      <c r="K20" s="487" t="s">
        <v>617</v>
      </c>
      <c r="L20" s="487"/>
    </row>
    <row r="21" spans="1:12" customFormat="1" ht="30.75" customHeight="1">
      <c r="A21" s="231">
        <v>4647</v>
      </c>
      <c r="B21" s="63" t="s">
        <v>625</v>
      </c>
      <c r="C21" s="216">
        <v>5360</v>
      </c>
      <c r="D21" s="249">
        <v>2056</v>
      </c>
      <c r="E21" s="249">
        <v>794</v>
      </c>
      <c r="F21" s="249">
        <v>573</v>
      </c>
      <c r="G21" s="249">
        <v>88</v>
      </c>
      <c r="H21" s="249">
        <v>964</v>
      </c>
      <c r="I21" s="249">
        <v>584</v>
      </c>
      <c r="J21" s="249">
        <v>300</v>
      </c>
      <c r="K21" s="486" t="s">
        <v>616</v>
      </c>
      <c r="L21" s="486"/>
    </row>
    <row r="22" spans="1:12" customFormat="1" ht="47.25" customHeight="1">
      <c r="A22" s="232">
        <v>4648</v>
      </c>
      <c r="B22" s="99" t="s">
        <v>626</v>
      </c>
      <c r="C22" s="213">
        <v>10308</v>
      </c>
      <c r="D22" s="247">
        <v>2626</v>
      </c>
      <c r="E22" s="247">
        <v>1156</v>
      </c>
      <c r="F22" s="247">
        <v>1108</v>
      </c>
      <c r="G22" s="247">
        <v>283</v>
      </c>
      <c r="H22" s="247">
        <v>1099</v>
      </c>
      <c r="I22" s="247">
        <v>2835</v>
      </c>
      <c r="J22" s="247">
        <v>1202</v>
      </c>
      <c r="K22" s="487" t="s">
        <v>615</v>
      </c>
      <c r="L22" s="487"/>
    </row>
    <row r="23" spans="1:12" customFormat="1" ht="18">
      <c r="A23" s="231">
        <v>4651</v>
      </c>
      <c r="B23" s="63" t="s">
        <v>627</v>
      </c>
      <c r="C23" s="216">
        <v>793</v>
      </c>
      <c r="D23" s="249">
        <v>0</v>
      </c>
      <c r="E23" s="249">
        <v>53</v>
      </c>
      <c r="F23" s="249">
        <v>200</v>
      </c>
      <c r="G23" s="249">
        <v>12</v>
      </c>
      <c r="H23" s="249">
        <v>61</v>
      </c>
      <c r="I23" s="249">
        <v>325</v>
      </c>
      <c r="J23" s="249">
        <v>141</v>
      </c>
      <c r="K23" s="486" t="s">
        <v>614</v>
      </c>
      <c r="L23" s="486"/>
    </row>
    <row r="24" spans="1:12" customFormat="1" ht="18">
      <c r="A24" s="232">
        <v>4652</v>
      </c>
      <c r="B24" s="99" t="s">
        <v>628</v>
      </c>
      <c r="C24" s="213">
        <v>2316</v>
      </c>
      <c r="D24" s="247">
        <v>4</v>
      </c>
      <c r="E24" s="247">
        <v>755</v>
      </c>
      <c r="F24" s="247">
        <v>14</v>
      </c>
      <c r="G24" s="247">
        <v>57</v>
      </c>
      <c r="H24" s="247">
        <v>31</v>
      </c>
      <c r="I24" s="247">
        <v>1454</v>
      </c>
      <c r="J24" s="247">
        <v>0</v>
      </c>
      <c r="K24" s="487" t="s">
        <v>613</v>
      </c>
      <c r="L24" s="487"/>
    </row>
    <row r="25" spans="1:12" customFormat="1">
      <c r="A25" s="231">
        <v>4653</v>
      </c>
      <c r="B25" s="63" t="s">
        <v>629</v>
      </c>
      <c r="C25" s="216">
        <v>710</v>
      </c>
      <c r="D25" s="249">
        <v>25</v>
      </c>
      <c r="E25" s="249">
        <v>157</v>
      </c>
      <c r="F25" s="249">
        <v>24</v>
      </c>
      <c r="G25" s="249">
        <v>56</v>
      </c>
      <c r="H25" s="249">
        <v>169</v>
      </c>
      <c r="I25" s="249">
        <v>267</v>
      </c>
      <c r="J25" s="249">
        <v>11</v>
      </c>
      <c r="K25" s="486" t="s">
        <v>612</v>
      </c>
      <c r="L25" s="486"/>
    </row>
    <row r="26" spans="1:12" customFormat="1">
      <c r="A26" s="232">
        <v>4659</v>
      </c>
      <c r="B26" s="99" t="s">
        <v>630</v>
      </c>
      <c r="C26" s="213">
        <v>31465</v>
      </c>
      <c r="D26" s="247">
        <v>15458</v>
      </c>
      <c r="E26" s="247">
        <v>2287</v>
      </c>
      <c r="F26" s="247">
        <v>2689</v>
      </c>
      <c r="G26" s="247">
        <v>1755</v>
      </c>
      <c r="H26" s="247">
        <v>3084</v>
      </c>
      <c r="I26" s="247">
        <v>5846</v>
      </c>
      <c r="J26" s="247">
        <v>346</v>
      </c>
      <c r="K26" s="487" t="s">
        <v>564</v>
      </c>
      <c r="L26" s="487"/>
    </row>
    <row r="27" spans="1:12" customFormat="1" ht="18">
      <c r="A27" s="231">
        <v>4661</v>
      </c>
      <c r="B27" s="63" t="s">
        <v>631</v>
      </c>
      <c r="C27" s="216">
        <v>666</v>
      </c>
      <c r="D27" s="249">
        <v>62</v>
      </c>
      <c r="E27" s="249">
        <v>83</v>
      </c>
      <c r="F27" s="249">
        <v>126</v>
      </c>
      <c r="G27" s="249">
        <v>48</v>
      </c>
      <c r="H27" s="249">
        <v>74</v>
      </c>
      <c r="I27" s="249">
        <v>112</v>
      </c>
      <c r="J27" s="249">
        <v>161</v>
      </c>
      <c r="K27" s="486" t="s">
        <v>611</v>
      </c>
      <c r="L27" s="486"/>
    </row>
    <row r="28" spans="1:12" customFormat="1">
      <c r="A28" s="233">
        <v>4662</v>
      </c>
      <c r="B28" s="226" t="s">
        <v>555</v>
      </c>
      <c r="C28" s="108">
        <v>557</v>
      </c>
      <c r="D28" s="250">
        <v>0</v>
      </c>
      <c r="E28" s="250">
        <v>11</v>
      </c>
      <c r="F28" s="250">
        <v>0</v>
      </c>
      <c r="G28" s="250">
        <v>19</v>
      </c>
      <c r="H28" s="250">
        <v>0</v>
      </c>
      <c r="I28" s="250">
        <v>527</v>
      </c>
      <c r="J28" s="250">
        <v>0</v>
      </c>
      <c r="K28" s="484" t="s">
        <v>565</v>
      </c>
      <c r="L28" s="484"/>
    </row>
    <row r="29" spans="1:12" customFormat="1" ht="28.5" customHeight="1">
      <c r="A29" s="231">
        <v>4663</v>
      </c>
      <c r="B29" s="63" t="s">
        <v>632</v>
      </c>
      <c r="C29" s="216">
        <v>28133</v>
      </c>
      <c r="D29" s="249">
        <v>2796</v>
      </c>
      <c r="E29" s="249">
        <v>4224</v>
      </c>
      <c r="F29" s="249">
        <v>2902</v>
      </c>
      <c r="G29" s="249">
        <v>1259</v>
      </c>
      <c r="H29" s="249">
        <v>4798</v>
      </c>
      <c r="I29" s="249">
        <v>9980</v>
      </c>
      <c r="J29" s="249">
        <v>2173</v>
      </c>
      <c r="K29" s="486" t="s">
        <v>610</v>
      </c>
      <c r="L29" s="486"/>
    </row>
    <row r="30" spans="1:12" customFormat="1">
      <c r="A30" s="232">
        <v>4690</v>
      </c>
      <c r="B30" s="99" t="s">
        <v>556</v>
      </c>
      <c r="C30" s="213">
        <v>1600</v>
      </c>
      <c r="D30" s="247">
        <v>487</v>
      </c>
      <c r="E30" s="247">
        <v>121</v>
      </c>
      <c r="F30" s="247">
        <v>135</v>
      </c>
      <c r="G30" s="247">
        <v>46</v>
      </c>
      <c r="H30" s="247">
        <v>259</v>
      </c>
      <c r="I30" s="247">
        <v>517</v>
      </c>
      <c r="J30" s="247">
        <v>35</v>
      </c>
      <c r="K30" s="487" t="s">
        <v>566</v>
      </c>
      <c r="L30" s="487"/>
    </row>
    <row r="31" spans="1:12" customFormat="1">
      <c r="A31" s="231">
        <v>4691</v>
      </c>
      <c r="B31" s="63" t="s">
        <v>633</v>
      </c>
      <c r="C31" s="216">
        <v>6488</v>
      </c>
      <c r="D31" s="249">
        <v>17</v>
      </c>
      <c r="E31" s="249">
        <v>1643</v>
      </c>
      <c r="F31" s="249">
        <v>1826</v>
      </c>
      <c r="G31" s="249">
        <v>264</v>
      </c>
      <c r="H31" s="249">
        <v>1300</v>
      </c>
      <c r="I31" s="249">
        <v>1439</v>
      </c>
      <c r="J31" s="249">
        <v>0</v>
      </c>
      <c r="K31" s="486" t="s">
        <v>609</v>
      </c>
      <c r="L31" s="486"/>
    </row>
    <row r="32" spans="1:12" customFormat="1" ht="25.5" customHeight="1">
      <c r="A32" s="232">
        <v>4692</v>
      </c>
      <c r="B32" s="99" t="s">
        <v>634</v>
      </c>
      <c r="C32" s="213">
        <v>1852</v>
      </c>
      <c r="D32" s="247">
        <v>0</v>
      </c>
      <c r="E32" s="247">
        <v>319</v>
      </c>
      <c r="F32" s="247">
        <v>652</v>
      </c>
      <c r="G32" s="247">
        <v>41</v>
      </c>
      <c r="H32" s="247">
        <v>231</v>
      </c>
      <c r="I32" s="247">
        <v>609</v>
      </c>
      <c r="J32" s="247">
        <v>0</v>
      </c>
      <c r="K32" s="487" t="s">
        <v>608</v>
      </c>
      <c r="L32" s="487"/>
    </row>
    <row r="33" spans="1:12" customFormat="1">
      <c r="A33" s="231">
        <v>4712</v>
      </c>
      <c r="B33" s="63" t="s">
        <v>557</v>
      </c>
      <c r="C33" s="216">
        <v>106597</v>
      </c>
      <c r="D33" s="249">
        <v>8389</v>
      </c>
      <c r="E33" s="249">
        <v>9451</v>
      </c>
      <c r="F33" s="249">
        <v>6598</v>
      </c>
      <c r="G33" s="249">
        <v>19862</v>
      </c>
      <c r="H33" s="249">
        <v>41017</v>
      </c>
      <c r="I33" s="249">
        <v>6980</v>
      </c>
      <c r="J33" s="249">
        <v>14300</v>
      </c>
      <c r="K33" s="486" t="s">
        <v>567</v>
      </c>
      <c r="L33" s="486"/>
    </row>
    <row r="34" spans="1:12" customFormat="1">
      <c r="A34" s="232">
        <v>4714</v>
      </c>
      <c r="B34" s="99" t="s">
        <v>558</v>
      </c>
      <c r="C34" s="213">
        <v>35668</v>
      </c>
      <c r="D34" s="247">
        <v>5854</v>
      </c>
      <c r="E34" s="247">
        <v>1935</v>
      </c>
      <c r="F34" s="247">
        <v>2826</v>
      </c>
      <c r="G34" s="247">
        <v>2924</v>
      </c>
      <c r="H34" s="247">
        <v>9271</v>
      </c>
      <c r="I34" s="247">
        <v>7135</v>
      </c>
      <c r="J34" s="247">
        <v>5723</v>
      </c>
      <c r="K34" s="487" t="s">
        <v>568</v>
      </c>
      <c r="L34" s="487"/>
    </row>
    <row r="35" spans="1:12" customFormat="1" ht="27" customHeight="1">
      <c r="A35" s="231">
        <v>4719</v>
      </c>
      <c r="B35" s="63" t="s">
        <v>659</v>
      </c>
      <c r="C35" s="216">
        <v>22296</v>
      </c>
      <c r="D35" s="249">
        <v>5580</v>
      </c>
      <c r="E35" s="249">
        <v>3689</v>
      </c>
      <c r="F35" s="249">
        <v>486</v>
      </c>
      <c r="G35" s="249">
        <v>279</v>
      </c>
      <c r="H35" s="249">
        <v>8994</v>
      </c>
      <c r="I35" s="249">
        <v>3140</v>
      </c>
      <c r="J35" s="249">
        <v>127</v>
      </c>
      <c r="K35" s="486" t="s">
        <v>607</v>
      </c>
      <c r="L35" s="486"/>
    </row>
    <row r="36" spans="1:12" customFormat="1">
      <c r="A36" s="232">
        <v>4720</v>
      </c>
      <c r="B36" s="99" t="s">
        <v>636</v>
      </c>
      <c r="C36" s="213">
        <v>8192</v>
      </c>
      <c r="D36" s="247">
        <v>974</v>
      </c>
      <c r="E36" s="247">
        <v>488</v>
      </c>
      <c r="F36" s="247">
        <v>400</v>
      </c>
      <c r="G36" s="247">
        <v>131</v>
      </c>
      <c r="H36" s="247">
        <v>1672</v>
      </c>
      <c r="I36" s="247">
        <v>3038</v>
      </c>
      <c r="J36" s="247">
        <v>1489</v>
      </c>
      <c r="K36" s="487" t="s">
        <v>606</v>
      </c>
      <c r="L36" s="487"/>
    </row>
    <row r="37" spans="1:12" customFormat="1">
      <c r="A37" s="231">
        <v>4722</v>
      </c>
      <c r="B37" s="63" t="s">
        <v>646</v>
      </c>
      <c r="C37" s="216">
        <v>6995</v>
      </c>
      <c r="D37" s="249">
        <v>0</v>
      </c>
      <c r="E37" s="249">
        <v>327</v>
      </c>
      <c r="F37" s="249">
        <v>2128</v>
      </c>
      <c r="G37" s="249">
        <v>1118</v>
      </c>
      <c r="H37" s="249">
        <v>1118</v>
      </c>
      <c r="I37" s="249">
        <v>2304</v>
      </c>
      <c r="J37" s="249">
        <v>0</v>
      </c>
      <c r="K37" s="486" t="s">
        <v>605</v>
      </c>
      <c r="L37" s="486"/>
    </row>
    <row r="38" spans="1:12" s="46" customFormat="1">
      <c r="A38" s="232">
        <v>4723</v>
      </c>
      <c r="B38" s="99" t="s">
        <v>645</v>
      </c>
      <c r="C38" s="213">
        <v>277</v>
      </c>
      <c r="D38" s="247">
        <v>0</v>
      </c>
      <c r="E38" s="247">
        <v>17</v>
      </c>
      <c r="F38" s="247">
        <v>54</v>
      </c>
      <c r="G38" s="247">
        <v>13</v>
      </c>
      <c r="H38" s="247">
        <v>160</v>
      </c>
      <c r="I38" s="247">
        <v>32</v>
      </c>
      <c r="J38" s="247">
        <v>0</v>
      </c>
      <c r="K38" s="487" t="s">
        <v>604</v>
      </c>
      <c r="L38" s="487"/>
    </row>
    <row r="39" spans="1:12" s="46" customFormat="1">
      <c r="A39" s="231">
        <v>4724</v>
      </c>
      <c r="B39" s="63" t="s">
        <v>644</v>
      </c>
      <c r="C39" s="216">
        <v>131</v>
      </c>
      <c r="D39" s="249">
        <v>0</v>
      </c>
      <c r="E39" s="249">
        <v>19</v>
      </c>
      <c r="F39" s="249">
        <v>47</v>
      </c>
      <c r="G39" s="249">
        <v>0</v>
      </c>
      <c r="H39" s="249">
        <v>0</v>
      </c>
      <c r="I39" s="249">
        <v>33</v>
      </c>
      <c r="J39" s="249">
        <v>31</v>
      </c>
      <c r="K39" s="486" t="s">
        <v>603</v>
      </c>
      <c r="L39" s="486"/>
    </row>
    <row r="40" spans="1:12" customFormat="1">
      <c r="A40" s="232">
        <v>4725</v>
      </c>
      <c r="B40" s="99" t="s">
        <v>643</v>
      </c>
      <c r="C40" s="213">
        <v>584</v>
      </c>
      <c r="D40" s="247">
        <v>4</v>
      </c>
      <c r="E40" s="247">
        <v>17</v>
      </c>
      <c r="F40" s="247">
        <v>170</v>
      </c>
      <c r="G40" s="247">
        <v>18</v>
      </c>
      <c r="H40" s="247">
        <v>29</v>
      </c>
      <c r="I40" s="247">
        <v>298</v>
      </c>
      <c r="J40" s="247">
        <v>48</v>
      </c>
      <c r="K40" s="487" t="s">
        <v>602</v>
      </c>
      <c r="L40" s="487"/>
    </row>
    <row r="41" spans="1:12" customFormat="1">
      <c r="A41" s="231">
        <v>4726</v>
      </c>
      <c r="B41" s="63" t="s">
        <v>559</v>
      </c>
      <c r="C41" s="216">
        <v>5956</v>
      </c>
      <c r="D41" s="249">
        <v>723</v>
      </c>
      <c r="E41" s="249">
        <v>344</v>
      </c>
      <c r="F41" s="249">
        <v>111</v>
      </c>
      <c r="G41" s="249">
        <v>385</v>
      </c>
      <c r="H41" s="249">
        <v>1417</v>
      </c>
      <c r="I41" s="249">
        <v>982</v>
      </c>
      <c r="J41" s="249">
        <v>1994</v>
      </c>
      <c r="K41" s="486" t="s">
        <v>569</v>
      </c>
      <c r="L41" s="486"/>
    </row>
    <row r="42" spans="1:12" customFormat="1">
      <c r="A42" s="232">
        <v>4727</v>
      </c>
      <c r="B42" s="99" t="s">
        <v>642</v>
      </c>
      <c r="C42" s="213">
        <v>842</v>
      </c>
      <c r="D42" s="247">
        <v>416</v>
      </c>
      <c r="E42" s="247">
        <v>15</v>
      </c>
      <c r="F42" s="247">
        <v>0</v>
      </c>
      <c r="G42" s="247">
        <v>49</v>
      </c>
      <c r="H42" s="247">
        <v>122</v>
      </c>
      <c r="I42" s="247">
        <v>241</v>
      </c>
      <c r="J42" s="247">
        <v>0</v>
      </c>
      <c r="K42" s="487" t="s">
        <v>601</v>
      </c>
      <c r="L42" s="487"/>
    </row>
    <row r="43" spans="1:12" customFormat="1">
      <c r="A43" s="231">
        <v>4728</v>
      </c>
      <c r="B43" s="63" t="s">
        <v>647</v>
      </c>
      <c r="C43" s="216">
        <v>181</v>
      </c>
      <c r="D43" s="249">
        <v>31</v>
      </c>
      <c r="E43" s="249">
        <v>6</v>
      </c>
      <c r="F43" s="249">
        <v>5</v>
      </c>
      <c r="G43" s="249">
        <v>16</v>
      </c>
      <c r="H43" s="249">
        <v>41</v>
      </c>
      <c r="I43" s="249">
        <v>38</v>
      </c>
      <c r="J43" s="249">
        <v>44</v>
      </c>
      <c r="K43" s="486" t="s">
        <v>600</v>
      </c>
      <c r="L43" s="486"/>
    </row>
    <row r="44" spans="1:12" customFormat="1" ht="27" customHeight="1">
      <c r="A44" s="232">
        <v>4729</v>
      </c>
      <c r="B44" s="99" t="s">
        <v>656</v>
      </c>
      <c r="C44" s="213">
        <v>4289</v>
      </c>
      <c r="D44" s="247">
        <v>929</v>
      </c>
      <c r="E44" s="247">
        <v>1121</v>
      </c>
      <c r="F44" s="247">
        <v>443</v>
      </c>
      <c r="G44" s="247">
        <v>24</v>
      </c>
      <c r="H44" s="247">
        <v>493</v>
      </c>
      <c r="I44" s="247">
        <v>1279</v>
      </c>
      <c r="J44" s="247">
        <v>0</v>
      </c>
      <c r="K44" s="487" t="s">
        <v>658</v>
      </c>
      <c r="L44" s="487"/>
    </row>
    <row r="45" spans="1:12" customFormat="1">
      <c r="A45" s="231">
        <v>4730</v>
      </c>
      <c r="B45" s="63" t="s">
        <v>641</v>
      </c>
      <c r="C45" s="216">
        <v>188523</v>
      </c>
      <c r="D45" s="249">
        <v>17079</v>
      </c>
      <c r="E45" s="249">
        <v>7260</v>
      </c>
      <c r="F45" s="249">
        <v>67348</v>
      </c>
      <c r="G45" s="249">
        <v>798</v>
      </c>
      <c r="H45" s="249">
        <v>16893</v>
      </c>
      <c r="I45" s="249">
        <v>15596</v>
      </c>
      <c r="J45" s="249">
        <v>63548</v>
      </c>
      <c r="K45" s="486" t="s">
        <v>599</v>
      </c>
      <c r="L45" s="486"/>
    </row>
    <row r="46" spans="1:12" ht="27.75" customHeight="1">
      <c r="A46" s="232">
        <v>4741</v>
      </c>
      <c r="B46" s="99" t="s">
        <v>648</v>
      </c>
      <c r="C46" s="213">
        <v>14114</v>
      </c>
      <c r="D46" s="247">
        <v>1311</v>
      </c>
      <c r="E46" s="247">
        <v>2387</v>
      </c>
      <c r="F46" s="247">
        <v>689</v>
      </c>
      <c r="G46" s="247">
        <v>551</v>
      </c>
      <c r="H46" s="247">
        <v>2782</v>
      </c>
      <c r="I46" s="247">
        <v>6062</v>
      </c>
      <c r="J46" s="247">
        <v>332</v>
      </c>
      <c r="K46" s="487" t="s">
        <v>598</v>
      </c>
      <c r="L46" s="487"/>
    </row>
    <row r="47" spans="1:12" ht="27.75" customHeight="1">
      <c r="A47" s="232">
        <v>4742</v>
      </c>
      <c r="B47" s="99" t="s">
        <v>724</v>
      </c>
      <c r="C47" s="213">
        <v>32</v>
      </c>
      <c r="D47" s="247">
        <v>6</v>
      </c>
      <c r="E47" s="247">
        <v>8</v>
      </c>
      <c r="F47" s="247">
        <v>0</v>
      </c>
      <c r="G47" s="247">
        <v>2</v>
      </c>
      <c r="H47" s="247">
        <v>2</v>
      </c>
      <c r="I47" s="247">
        <v>15</v>
      </c>
      <c r="J47" s="247">
        <v>0</v>
      </c>
      <c r="K47" s="488" t="s">
        <v>723</v>
      </c>
      <c r="L47" s="489"/>
    </row>
    <row r="48" spans="1:12" ht="27.75" customHeight="1">
      <c r="A48" s="231">
        <v>4751</v>
      </c>
      <c r="B48" s="63" t="s">
        <v>640</v>
      </c>
      <c r="C48" s="216">
        <v>54022</v>
      </c>
      <c r="D48" s="249">
        <v>5989</v>
      </c>
      <c r="E48" s="249">
        <v>3008</v>
      </c>
      <c r="F48" s="249">
        <v>1055</v>
      </c>
      <c r="G48" s="249">
        <v>300</v>
      </c>
      <c r="H48" s="249">
        <v>4966</v>
      </c>
      <c r="I48" s="249">
        <v>1682</v>
      </c>
      <c r="J48" s="249">
        <v>37023</v>
      </c>
      <c r="K48" s="486" t="s">
        <v>597</v>
      </c>
      <c r="L48" s="486"/>
    </row>
    <row r="49" spans="1:12" ht="36">
      <c r="A49" s="233">
        <v>4752</v>
      </c>
      <c r="B49" s="226" t="s">
        <v>639</v>
      </c>
      <c r="C49" s="108">
        <v>148443</v>
      </c>
      <c r="D49" s="250">
        <v>29150</v>
      </c>
      <c r="E49" s="250">
        <v>11518</v>
      </c>
      <c r="F49" s="250">
        <v>34700</v>
      </c>
      <c r="G49" s="250">
        <v>4105</v>
      </c>
      <c r="H49" s="250">
        <v>14671</v>
      </c>
      <c r="I49" s="250">
        <v>51704</v>
      </c>
      <c r="J49" s="250">
        <v>2595</v>
      </c>
      <c r="K49" s="484" t="s">
        <v>596</v>
      </c>
      <c r="L49" s="484"/>
    </row>
    <row r="50" spans="1:12" ht="18">
      <c r="A50" s="231">
        <v>4753</v>
      </c>
      <c r="B50" s="63" t="s">
        <v>638</v>
      </c>
      <c r="C50" s="216">
        <v>5299</v>
      </c>
      <c r="D50" s="249">
        <v>867</v>
      </c>
      <c r="E50" s="249">
        <v>414</v>
      </c>
      <c r="F50" s="249">
        <v>273</v>
      </c>
      <c r="G50" s="249">
        <v>190</v>
      </c>
      <c r="H50" s="249">
        <v>1006</v>
      </c>
      <c r="I50" s="249">
        <v>1448</v>
      </c>
      <c r="J50" s="249">
        <v>1100</v>
      </c>
      <c r="K50" s="486" t="s">
        <v>595</v>
      </c>
      <c r="L50" s="486"/>
    </row>
    <row r="51" spans="1:12">
      <c r="A51" s="232">
        <v>4754</v>
      </c>
      <c r="B51" s="99" t="s">
        <v>560</v>
      </c>
      <c r="C51" s="213">
        <v>25938</v>
      </c>
      <c r="D51" s="247">
        <v>487</v>
      </c>
      <c r="E51" s="247">
        <v>3138</v>
      </c>
      <c r="F51" s="247">
        <v>2661</v>
      </c>
      <c r="G51" s="247">
        <v>2249</v>
      </c>
      <c r="H51" s="247">
        <v>9169</v>
      </c>
      <c r="I51" s="247">
        <v>3513</v>
      </c>
      <c r="J51" s="247">
        <v>4721</v>
      </c>
      <c r="K51" s="487" t="s">
        <v>570</v>
      </c>
      <c r="L51" s="487"/>
    </row>
    <row r="52" spans="1:12" ht="18">
      <c r="A52" s="231">
        <v>4755</v>
      </c>
      <c r="B52" s="63" t="s">
        <v>655</v>
      </c>
      <c r="C52" s="216">
        <v>31067</v>
      </c>
      <c r="D52" s="249">
        <v>2314</v>
      </c>
      <c r="E52" s="249">
        <v>3303</v>
      </c>
      <c r="F52" s="249">
        <v>7859</v>
      </c>
      <c r="G52" s="249">
        <v>1364</v>
      </c>
      <c r="H52" s="249">
        <v>8299</v>
      </c>
      <c r="I52" s="249">
        <v>7556</v>
      </c>
      <c r="J52" s="249">
        <v>371</v>
      </c>
      <c r="K52" s="486" t="s">
        <v>594</v>
      </c>
      <c r="L52" s="486"/>
    </row>
    <row r="53" spans="1:12">
      <c r="A53" s="232">
        <v>4756</v>
      </c>
      <c r="B53" s="99" t="s">
        <v>649</v>
      </c>
      <c r="C53" s="213">
        <v>683</v>
      </c>
      <c r="D53" s="247">
        <v>49</v>
      </c>
      <c r="E53" s="247">
        <v>6</v>
      </c>
      <c r="F53" s="247">
        <v>97</v>
      </c>
      <c r="G53" s="247">
        <v>34</v>
      </c>
      <c r="H53" s="247">
        <v>204</v>
      </c>
      <c r="I53" s="247">
        <v>276</v>
      </c>
      <c r="J53" s="247">
        <v>18</v>
      </c>
      <c r="K53" s="487" t="s">
        <v>593</v>
      </c>
      <c r="L53" s="487"/>
    </row>
    <row r="54" spans="1:12" ht="28.5" customHeight="1">
      <c r="A54" s="231">
        <v>4761</v>
      </c>
      <c r="B54" s="63" t="s">
        <v>650</v>
      </c>
      <c r="C54" s="216">
        <v>36380</v>
      </c>
      <c r="D54" s="249">
        <v>28700</v>
      </c>
      <c r="E54" s="249">
        <v>1200</v>
      </c>
      <c r="F54" s="249">
        <v>646</v>
      </c>
      <c r="G54" s="249">
        <v>937</v>
      </c>
      <c r="H54" s="249">
        <v>2682</v>
      </c>
      <c r="I54" s="249">
        <v>1865</v>
      </c>
      <c r="J54" s="249">
        <v>348</v>
      </c>
      <c r="K54" s="486" t="s">
        <v>592</v>
      </c>
      <c r="L54" s="486"/>
    </row>
    <row r="55" spans="1:12" ht="1.5" hidden="1" customHeight="1">
      <c r="A55" s="231"/>
      <c r="B55" s="63"/>
      <c r="C55" s="216"/>
      <c r="D55" s="249"/>
      <c r="E55" s="249"/>
      <c r="F55" s="249"/>
      <c r="G55" s="249"/>
      <c r="H55" s="249"/>
      <c r="I55" s="249"/>
      <c r="J55" s="249"/>
      <c r="K55" s="355"/>
      <c r="L55" s="355"/>
    </row>
    <row r="56" spans="1:12" ht="18">
      <c r="A56" s="232">
        <v>4763</v>
      </c>
      <c r="B56" s="99" t="s">
        <v>652</v>
      </c>
      <c r="C56" s="213">
        <v>3601</v>
      </c>
      <c r="D56" s="247">
        <v>1573</v>
      </c>
      <c r="E56" s="247">
        <v>533</v>
      </c>
      <c r="F56" s="247">
        <v>330</v>
      </c>
      <c r="G56" s="247">
        <v>45</v>
      </c>
      <c r="H56" s="247">
        <v>678</v>
      </c>
      <c r="I56" s="247">
        <v>371</v>
      </c>
      <c r="J56" s="247">
        <v>71</v>
      </c>
      <c r="K56" s="487" t="s">
        <v>590</v>
      </c>
      <c r="L56" s="487"/>
    </row>
    <row r="57" spans="1:12" ht="42.75" customHeight="1">
      <c r="A57" s="231">
        <v>4764</v>
      </c>
      <c r="B57" s="63" t="s">
        <v>637</v>
      </c>
      <c r="C57" s="216">
        <v>3107</v>
      </c>
      <c r="D57" s="249">
        <v>331</v>
      </c>
      <c r="E57" s="249">
        <v>504</v>
      </c>
      <c r="F57" s="249">
        <v>533</v>
      </c>
      <c r="G57" s="249">
        <v>51</v>
      </c>
      <c r="H57" s="249">
        <v>688</v>
      </c>
      <c r="I57" s="249">
        <v>924</v>
      </c>
      <c r="J57" s="249">
        <v>75</v>
      </c>
      <c r="K57" s="486" t="s">
        <v>589</v>
      </c>
      <c r="L57" s="486"/>
    </row>
    <row r="58" spans="1:12" ht="30" customHeight="1">
      <c r="A58" s="232">
        <v>4771</v>
      </c>
      <c r="B58" s="99" t="s">
        <v>653</v>
      </c>
      <c r="C58" s="213">
        <v>17346</v>
      </c>
      <c r="D58" s="247">
        <v>477</v>
      </c>
      <c r="E58" s="247">
        <v>2530</v>
      </c>
      <c r="F58" s="247">
        <v>367</v>
      </c>
      <c r="G58" s="247">
        <v>222</v>
      </c>
      <c r="H58" s="247">
        <v>12345</v>
      </c>
      <c r="I58" s="247">
        <v>792</v>
      </c>
      <c r="J58" s="247">
        <v>614</v>
      </c>
      <c r="K58" s="487" t="s">
        <v>588</v>
      </c>
      <c r="L58" s="487"/>
    </row>
    <row r="59" spans="1:12" ht="18">
      <c r="A59" s="231">
        <v>4772</v>
      </c>
      <c r="B59" s="63" t="s">
        <v>654</v>
      </c>
      <c r="C59" s="216">
        <v>28998</v>
      </c>
      <c r="D59" s="249">
        <v>14545</v>
      </c>
      <c r="E59" s="249">
        <v>5935</v>
      </c>
      <c r="F59" s="249">
        <v>397</v>
      </c>
      <c r="G59" s="249">
        <v>774</v>
      </c>
      <c r="H59" s="249">
        <v>3734</v>
      </c>
      <c r="I59" s="249">
        <v>1363</v>
      </c>
      <c r="J59" s="249">
        <v>2252</v>
      </c>
      <c r="K59" s="486" t="s">
        <v>587</v>
      </c>
      <c r="L59" s="486"/>
    </row>
    <row r="60" spans="1:12" ht="27.75" customHeight="1">
      <c r="A60" s="232">
        <v>4774</v>
      </c>
      <c r="B60" s="99" t="s">
        <v>561</v>
      </c>
      <c r="C60" s="213">
        <v>95</v>
      </c>
      <c r="D60" s="247">
        <v>9</v>
      </c>
      <c r="E60" s="247">
        <v>4</v>
      </c>
      <c r="F60" s="247">
        <v>49</v>
      </c>
      <c r="G60" s="247">
        <v>13</v>
      </c>
      <c r="H60" s="247">
        <v>10</v>
      </c>
      <c r="I60" s="247">
        <v>11</v>
      </c>
      <c r="J60" s="247">
        <v>0</v>
      </c>
      <c r="K60" s="487" t="s">
        <v>571</v>
      </c>
      <c r="L60" s="487"/>
    </row>
    <row r="61" spans="1:12" ht="18">
      <c r="A61" s="231">
        <v>4775</v>
      </c>
      <c r="B61" s="63" t="s">
        <v>583</v>
      </c>
      <c r="C61" s="216">
        <v>26993</v>
      </c>
      <c r="D61" s="249">
        <v>9734</v>
      </c>
      <c r="E61" s="249">
        <v>2372</v>
      </c>
      <c r="F61" s="249">
        <v>750</v>
      </c>
      <c r="G61" s="249">
        <v>1022</v>
      </c>
      <c r="H61" s="249">
        <v>2233</v>
      </c>
      <c r="I61" s="249">
        <v>1326</v>
      </c>
      <c r="J61" s="249">
        <v>9555</v>
      </c>
      <c r="K61" s="486" t="s">
        <v>586</v>
      </c>
      <c r="L61" s="486"/>
    </row>
    <row r="62" spans="1:12" ht="18">
      <c r="A62" s="232">
        <v>4776</v>
      </c>
      <c r="B62" s="99" t="s">
        <v>582</v>
      </c>
      <c r="C62" s="213">
        <v>7702</v>
      </c>
      <c r="D62" s="247">
        <v>24</v>
      </c>
      <c r="E62" s="247">
        <v>230</v>
      </c>
      <c r="F62" s="247">
        <v>40</v>
      </c>
      <c r="G62" s="247">
        <v>206</v>
      </c>
      <c r="H62" s="247">
        <v>488</v>
      </c>
      <c r="I62" s="247">
        <v>1240</v>
      </c>
      <c r="J62" s="247">
        <v>5474</v>
      </c>
      <c r="K62" s="487" t="s">
        <v>585</v>
      </c>
      <c r="L62" s="487"/>
    </row>
    <row r="63" spans="1:12" ht="27" customHeight="1">
      <c r="A63" s="231">
        <v>4777</v>
      </c>
      <c r="B63" s="63" t="s">
        <v>581</v>
      </c>
      <c r="C63" s="216">
        <v>786</v>
      </c>
      <c r="D63" s="249">
        <v>1</v>
      </c>
      <c r="E63" s="249">
        <v>493</v>
      </c>
      <c r="F63" s="249">
        <v>61</v>
      </c>
      <c r="G63" s="249">
        <v>25</v>
      </c>
      <c r="H63" s="249">
        <v>61</v>
      </c>
      <c r="I63" s="249">
        <v>147</v>
      </c>
      <c r="J63" s="249">
        <v>0</v>
      </c>
      <c r="K63" s="486" t="s">
        <v>584</v>
      </c>
      <c r="L63" s="486"/>
    </row>
    <row r="64" spans="1:12" ht="26.25" customHeight="1">
      <c r="A64" s="233">
        <v>4779</v>
      </c>
      <c r="B64" s="226" t="s">
        <v>580</v>
      </c>
      <c r="C64" s="108">
        <v>8652</v>
      </c>
      <c r="D64" s="250">
        <v>236</v>
      </c>
      <c r="E64" s="250">
        <v>1443</v>
      </c>
      <c r="F64" s="250">
        <v>95</v>
      </c>
      <c r="G64" s="250">
        <v>24</v>
      </c>
      <c r="H64" s="250">
        <v>921</v>
      </c>
      <c r="I64" s="250">
        <v>451</v>
      </c>
      <c r="J64" s="250">
        <v>5483</v>
      </c>
      <c r="K64" s="484" t="s">
        <v>657</v>
      </c>
      <c r="L64" s="484"/>
    </row>
    <row r="65" spans="1:12" ht="27" customHeight="1">
      <c r="A65" s="510" t="s">
        <v>208</v>
      </c>
      <c r="B65" s="510"/>
      <c r="C65" s="251">
        <v>1081722</v>
      </c>
      <c r="D65" s="251">
        <v>186441</v>
      </c>
      <c r="E65" s="251">
        <v>96334</v>
      </c>
      <c r="F65" s="251">
        <v>161354</v>
      </c>
      <c r="G65" s="251">
        <v>64753</v>
      </c>
      <c r="H65" s="251">
        <v>190640</v>
      </c>
      <c r="I65" s="251">
        <v>196581</v>
      </c>
      <c r="J65" s="251">
        <v>185618</v>
      </c>
      <c r="K65" s="511" t="s">
        <v>205</v>
      </c>
      <c r="L65" s="511"/>
    </row>
  </sheetData>
  <mergeCells count="68">
    <mergeCell ref="A65:B65"/>
    <mergeCell ref="K65:L65"/>
    <mergeCell ref="K53:L53"/>
    <mergeCell ref="K54:L54"/>
    <mergeCell ref="K56:L56"/>
    <mergeCell ref="K57:L57"/>
    <mergeCell ref="K58:L58"/>
    <mergeCell ref="K59:L59"/>
    <mergeCell ref="K60:L60"/>
    <mergeCell ref="K61:L61"/>
    <mergeCell ref="K62:L62"/>
    <mergeCell ref="K63:L63"/>
    <mergeCell ref="K64:L64"/>
    <mergeCell ref="K52:L52"/>
    <mergeCell ref="K41:L41"/>
    <mergeCell ref="K42:L42"/>
    <mergeCell ref="K43:L43"/>
    <mergeCell ref="K44:L44"/>
    <mergeCell ref="K45:L45"/>
    <mergeCell ref="K46:L46"/>
    <mergeCell ref="K47:L47"/>
    <mergeCell ref="K48:L48"/>
    <mergeCell ref="K49:L49"/>
    <mergeCell ref="K50:L50"/>
    <mergeCell ref="K51:L51"/>
    <mergeCell ref="K40:L40"/>
    <mergeCell ref="K29:L29"/>
    <mergeCell ref="K30:L30"/>
    <mergeCell ref="K31:L31"/>
    <mergeCell ref="K32:L32"/>
    <mergeCell ref="K33:L33"/>
    <mergeCell ref="K34:L34"/>
    <mergeCell ref="K35:L35"/>
    <mergeCell ref="K36:L36"/>
    <mergeCell ref="K37:L37"/>
    <mergeCell ref="K38:L38"/>
    <mergeCell ref="K39:L39"/>
    <mergeCell ref="K28:L28"/>
    <mergeCell ref="K17:L17"/>
    <mergeCell ref="K18:L18"/>
    <mergeCell ref="K19:L19"/>
    <mergeCell ref="K20:L20"/>
    <mergeCell ref="K21:L21"/>
    <mergeCell ref="K22:L22"/>
    <mergeCell ref="K23:L23"/>
    <mergeCell ref="K24:L24"/>
    <mergeCell ref="K25:L25"/>
    <mergeCell ref="K26:L26"/>
    <mergeCell ref="K27:L27"/>
    <mergeCell ref="K16:L16"/>
    <mergeCell ref="A7:L7"/>
    <mergeCell ref="A8:B8"/>
    <mergeCell ref="F8:G8"/>
    <mergeCell ref="K8:L8"/>
    <mergeCell ref="A9:A10"/>
    <mergeCell ref="B9:B10"/>
    <mergeCell ref="K9:L10"/>
    <mergeCell ref="K11:L11"/>
    <mergeCell ref="K12:L12"/>
    <mergeCell ref="K13:L13"/>
    <mergeCell ref="K14:L14"/>
    <mergeCell ref="K15:L15"/>
    <mergeCell ref="A6:L6"/>
    <mergeCell ref="A1:L1"/>
    <mergeCell ref="A2:L2"/>
    <mergeCell ref="A3:L3"/>
    <mergeCell ref="A4:L4"/>
    <mergeCell ref="A5:L5"/>
  </mergeCells>
  <printOptions horizontalCentered="1"/>
  <pageMargins left="0" right="0" top="0.19685039370078741" bottom="0" header="0.31496062992125984" footer="0.31496062992125984"/>
  <pageSetup paperSize="9" scale="85" orientation="landscape" r:id="rId1"/>
  <rowBreaks count="1" manualBreakCount="1">
    <brk id="28" max="11"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20"/>
  <sheetViews>
    <sheetView tabSelected="1" view="pageBreakPreview" topLeftCell="C1" zoomScale="110" zoomScaleNormal="100" zoomScaleSheetLayoutView="110" workbookViewId="0">
      <selection activeCell="D70" sqref="D70"/>
    </sheetView>
  </sheetViews>
  <sheetFormatPr defaultColWidth="9.125" defaultRowHeight="14.25"/>
  <cols>
    <col min="1" max="1" width="7.625" style="14" customWidth="1"/>
    <col min="2" max="2" width="20.625" style="7" customWidth="1"/>
    <col min="3" max="12" width="9.625" style="7" customWidth="1"/>
    <col min="13" max="13" width="20.625" style="7" customWidth="1"/>
    <col min="14" max="14" width="7.625" style="7" customWidth="1"/>
    <col min="15" max="16384" width="9.125" style="7"/>
  </cols>
  <sheetData>
    <row r="1" spans="1:255" s="3" customFormat="1" ht="47.25" customHeight="1">
      <c r="A1" s="459"/>
      <c r="B1" s="459"/>
      <c r="C1" s="459"/>
      <c r="D1" s="459"/>
      <c r="E1" s="459"/>
      <c r="F1" s="459"/>
      <c r="G1" s="459"/>
      <c r="H1" s="459"/>
      <c r="I1" s="459"/>
      <c r="J1" s="459"/>
      <c r="K1" s="459"/>
      <c r="L1" s="459"/>
      <c r="M1" s="459"/>
      <c r="N1" s="459"/>
    </row>
    <row r="2" spans="1:255" ht="16.5" customHeight="1">
      <c r="A2" s="460" t="s">
        <v>369</v>
      </c>
      <c r="B2" s="460"/>
      <c r="C2" s="460"/>
      <c r="D2" s="460"/>
      <c r="E2" s="460"/>
      <c r="F2" s="460"/>
      <c r="G2" s="460"/>
      <c r="H2" s="460"/>
      <c r="I2" s="460"/>
      <c r="J2" s="460"/>
      <c r="K2" s="460"/>
      <c r="L2" s="460"/>
      <c r="M2" s="460"/>
      <c r="N2" s="460"/>
    </row>
    <row r="3" spans="1:255" ht="18" customHeight="1">
      <c r="A3" s="460" t="s">
        <v>307</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c r="FF3" s="460"/>
      <c r="FG3" s="460"/>
      <c r="FH3" s="460"/>
      <c r="FI3" s="460"/>
      <c r="FJ3" s="460"/>
      <c r="FK3" s="460"/>
      <c r="FL3" s="460"/>
      <c r="FM3" s="460"/>
      <c r="FN3" s="460"/>
      <c r="FO3" s="460"/>
      <c r="FP3" s="460"/>
      <c r="FQ3" s="460"/>
      <c r="FR3" s="460"/>
      <c r="FS3" s="460"/>
      <c r="FT3" s="460"/>
      <c r="FU3" s="460"/>
      <c r="FV3" s="460"/>
      <c r="FW3" s="460"/>
      <c r="FX3" s="460"/>
      <c r="FY3" s="460"/>
      <c r="FZ3" s="460"/>
      <c r="GA3" s="460"/>
      <c r="GB3" s="460"/>
      <c r="GC3" s="460"/>
      <c r="GD3" s="460"/>
      <c r="GE3" s="460"/>
      <c r="GF3" s="460"/>
      <c r="GG3" s="460"/>
      <c r="GH3" s="460"/>
      <c r="GI3" s="460"/>
      <c r="GJ3" s="460"/>
      <c r="GK3" s="460"/>
      <c r="GL3" s="460"/>
      <c r="GM3" s="460"/>
      <c r="GN3" s="460"/>
      <c r="GO3" s="460"/>
      <c r="GP3" s="460"/>
      <c r="GQ3" s="460"/>
      <c r="GR3" s="460"/>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c r="HV3" s="460"/>
      <c r="HW3" s="460"/>
      <c r="HX3" s="460"/>
      <c r="HY3" s="460"/>
      <c r="HZ3" s="460"/>
      <c r="IA3" s="460"/>
      <c r="IB3" s="460"/>
      <c r="IC3" s="460"/>
      <c r="ID3" s="460"/>
      <c r="IE3" s="460"/>
      <c r="IF3" s="460"/>
      <c r="IG3" s="460"/>
      <c r="IH3" s="460"/>
      <c r="II3" s="460"/>
      <c r="IJ3" s="460"/>
      <c r="IK3" s="460"/>
      <c r="IL3" s="460"/>
      <c r="IM3" s="460"/>
      <c r="IN3" s="460"/>
      <c r="IO3" s="460"/>
      <c r="IP3" s="460"/>
      <c r="IQ3" s="460"/>
      <c r="IR3" s="460"/>
      <c r="IS3" s="460"/>
      <c r="IT3" s="460"/>
      <c r="IU3" s="460"/>
    </row>
    <row r="4" spans="1:255" ht="18" customHeight="1">
      <c r="A4" s="460" t="s">
        <v>672</v>
      </c>
      <c r="B4" s="460"/>
      <c r="C4" s="460"/>
      <c r="D4" s="460"/>
      <c r="E4" s="460"/>
      <c r="F4" s="460"/>
      <c r="G4" s="460"/>
      <c r="H4" s="460"/>
      <c r="I4" s="460"/>
      <c r="J4" s="460"/>
      <c r="K4" s="460"/>
      <c r="L4" s="460"/>
      <c r="M4" s="460"/>
      <c r="N4" s="46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0"/>
      <c r="ED4" s="350"/>
      <c r="EE4" s="350"/>
      <c r="EF4" s="350"/>
      <c r="EG4" s="350"/>
      <c r="EH4" s="350"/>
      <c r="EI4" s="350"/>
      <c r="EJ4" s="350"/>
      <c r="EK4" s="350"/>
      <c r="EL4" s="350"/>
      <c r="EM4" s="350"/>
      <c r="EN4" s="350"/>
      <c r="EO4" s="350"/>
      <c r="EP4" s="350"/>
      <c r="EQ4" s="350"/>
      <c r="ER4" s="350"/>
      <c r="ES4" s="350"/>
      <c r="ET4" s="350"/>
      <c r="EU4" s="350"/>
      <c r="EV4" s="350"/>
      <c r="EW4" s="350"/>
      <c r="EX4" s="350"/>
      <c r="EY4" s="350"/>
      <c r="EZ4" s="350"/>
      <c r="FA4" s="350"/>
      <c r="FB4" s="350"/>
      <c r="FC4" s="350"/>
      <c r="FD4" s="350"/>
      <c r="FE4" s="350"/>
      <c r="FF4" s="350"/>
      <c r="FG4" s="350"/>
      <c r="FH4" s="350"/>
      <c r="FI4" s="350"/>
      <c r="FJ4" s="350"/>
      <c r="FK4" s="350"/>
      <c r="FL4" s="350"/>
      <c r="FM4" s="350"/>
      <c r="FN4" s="350"/>
      <c r="FO4" s="350"/>
      <c r="FP4" s="350"/>
      <c r="FQ4" s="350"/>
      <c r="FR4" s="350"/>
      <c r="FS4" s="350"/>
      <c r="FT4" s="350"/>
      <c r="FU4" s="350"/>
      <c r="FV4" s="350"/>
      <c r="FW4" s="350"/>
      <c r="FX4" s="350"/>
      <c r="FY4" s="350"/>
      <c r="FZ4" s="350"/>
      <c r="GA4" s="350"/>
      <c r="GB4" s="350"/>
      <c r="GC4" s="350"/>
      <c r="GD4" s="350"/>
      <c r="GE4" s="350"/>
      <c r="GF4" s="350"/>
      <c r="GG4" s="350"/>
      <c r="GH4" s="350"/>
      <c r="GI4" s="350"/>
      <c r="GJ4" s="350"/>
      <c r="GK4" s="350"/>
      <c r="GL4" s="350"/>
      <c r="GM4" s="350"/>
      <c r="GN4" s="350"/>
      <c r="GO4" s="350"/>
      <c r="GP4" s="350"/>
      <c r="GQ4" s="350"/>
      <c r="GR4" s="350"/>
      <c r="GS4" s="350"/>
      <c r="GT4" s="350"/>
      <c r="GU4" s="350"/>
      <c r="GV4" s="350"/>
      <c r="GW4" s="350"/>
      <c r="GX4" s="350"/>
      <c r="GY4" s="350"/>
      <c r="GZ4" s="350"/>
      <c r="HA4" s="350"/>
      <c r="HB4" s="350"/>
      <c r="HC4" s="350"/>
      <c r="HD4" s="350"/>
      <c r="HE4" s="350"/>
      <c r="HF4" s="350"/>
      <c r="HG4" s="350"/>
      <c r="HH4" s="350"/>
      <c r="HI4" s="350"/>
      <c r="HJ4" s="350"/>
      <c r="HK4" s="350"/>
      <c r="HL4" s="350"/>
      <c r="HM4" s="350"/>
      <c r="HN4" s="350"/>
      <c r="HO4" s="350"/>
      <c r="HP4" s="350"/>
      <c r="HQ4" s="350"/>
      <c r="HR4" s="350"/>
      <c r="HS4" s="350"/>
      <c r="HT4" s="350"/>
      <c r="HU4" s="350"/>
      <c r="HV4" s="350"/>
      <c r="HW4" s="350"/>
      <c r="HX4" s="350"/>
      <c r="HY4" s="350"/>
      <c r="HZ4" s="350"/>
      <c r="IA4" s="350"/>
      <c r="IB4" s="350"/>
      <c r="IC4" s="350"/>
      <c r="ID4" s="350"/>
      <c r="IE4" s="350"/>
      <c r="IF4" s="350"/>
      <c r="IG4" s="350"/>
      <c r="IH4" s="350"/>
      <c r="II4" s="350"/>
      <c r="IJ4" s="350"/>
      <c r="IK4" s="350"/>
      <c r="IL4" s="350"/>
      <c r="IM4" s="350"/>
      <c r="IN4" s="350"/>
      <c r="IO4" s="350"/>
      <c r="IP4" s="350"/>
      <c r="IQ4" s="350"/>
      <c r="IR4" s="350"/>
      <c r="IS4" s="350"/>
      <c r="IT4" s="350"/>
      <c r="IU4" s="350"/>
    </row>
    <row r="5" spans="1:255" ht="15.75" customHeight="1">
      <c r="A5" s="458" t="s">
        <v>370</v>
      </c>
      <c r="B5" s="458"/>
      <c r="C5" s="458"/>
      <c r="D5" s="458"/>
      <c r="E5" s="458"/>
      <c r="F5" s="458"/>
      <c r="G5" s="458"/>
      <c r="H5" s="458"/>
      <c r="I5" s="458"/>
      <c r="J5" s="458"/>
      <c r="K5" s="458"/>
      <c r="L5" s="458"/>
      <c r="M5" s="458"/>
      <c r="N5" s="458"/>
    </row>
    <row r="6" spans="1:255" ht="15.75" customHeight="1">
      <c r="A6" s="458" t="s">
        <v>265</v>
      </c>
      <c r="B6" s="458"/>
      <c r="C6" s="458"/>
      <c r="D6" s="458"/>
      <c r="E6" s="458"/>
      <c r="F6" s="458"/>
      <c r="G6" s="458"/>
      <c r="H6" s="458"/>
      <c r="I6" s="458"/>
      <c r="J6" s="458"/>
      <c r="K6" s="458"/>
      <c r="L6" s="458"/>
      <c r="M6" s="458"/>
      <c r="N6" s="458"/>
    </row>
    <row r="7" spans="1:255" ht="15.75" customHeight="1">
      <c r="A7" s="458" t="s">
        <v>673</v>
      </c>
      <c r="B7" s="458"/>
      <c r="C7" s="458"/>
      <c r="D7" s="458"/>
      <c r="E7" s="458"/>
      <c r="F7" s="458"/>
      <c r="G7" s="458"/>
      <c r="H7" s="458"/>
      <c r="I7" s="458"/>
      <c r="J7" s="458"/>
      <c r="K7" s="458"/>
      <c r="L7" s="458"/>
      <c r="M7" s="458"/>
      <c r="N7" s="458"/>
    </row>
    <row r="8" spans="1:255" ht="15.75" customHeight="1">
      <c r="A8" s="464" t="s">
        <v>699</v>
      </c>
      <c r="B8" s="464"/>
      <c r="C8" s="465">
        <v>2016</v>
      </c>
      <c r="D8" s="465"/>
      <c r="E8" s="465"/>
      <c r="F8" s="465"/>
      <c r="G8" s="465"/>
      <c r="H8" s="465"/>
      <c r="I8" s="465"/>
      <c r="J8" s="465"/>
      <c r="K8" s="465"/>
      <c r="L8" s="465"/>
      <c r="M8" s="466" t="s">
        <v>300</v>
      </c>
      <c r="N8" s="466"/>
    </row>
    <row r="9" spans="1:255" ht="46.5" customHeight="1">
      <c r="A9" s="473" t="s">
        <v>449</v>
      </c>
      <c r="B9" s="470" t="s">
        <v>211</v>
      </c>
      <c r="C9" s="361" t="s">
        <v>257</v>
      </c>
      <c r="D9" s="361" t="s">
        <v>308</v>
      </c>
      <c r="E9" s="361" t="s">
        <v>309</v>
      </c>
      <c r="F9" s="361" t="s">
        <v>310</v>
      </c>
      <c r="G9" s="361" t="s">
        <v>311</v>
      </c>
      <c r="H9" s="361" t="s">
        <v>312</v>
      </c>
      <c r="I9" s="361" t="s">
        <v>313</v>
      </c>
      <c r="J9" s="361" t="s">
        <v>314</v>
      </c>
      <c r="K9" s="361" t="s">
        <v>315</v>
      </c>
      <c r="L9" s="361" t="s">
        <v>177</v>
      </c>
      <c r="M9" s="473" t="s">
        <v>216</v>
      </c>
      <c r="N9" s="473"/>
    </row>
    <row r="10" spans="1:255" ht="59.25" customHeight="1">
      <c r="A10" s="477"/>
      <c r="B10" s="472"/>
      <c r="C10" s="93" t="s">
        <v>208</v>
      </c>
      <c r="D10" s="358" t="s">
        <v>316</v>
      </c>
      <c r="E10" s="358" t="s">
        <v>75</v>
      </c>
      <c r="F10" s="358" t="s">
        <v>367</v>
      </c>
      <c r="G10" s="358" t="s">
        <v>368</v>
      </c>
      <c r="H10" s="358" t="s">
        <v>356</v>
      </c>
      <c r="I10" s="358" t="s">
        <v>76</v>
      </c>
      <c r="J10" s="358" t="s">
        <v>77</v>
      </c>
      <c r="K10" s="358" t="s">
        <v>78</v>
      </c>
      <c r="L10" s="358" t="s">
        <v>366</v>
      </c>
      <c r="M10" s="477"/>
      <c r="N10" s="477"/>
    </row>
    <row r="11" spans="1:255" customFormat="1" ht="77.25" customHeight="1" thickBot="1">
      <c r="A11" s="54">
        <v>45</v>
      </c>
      <c r="B11" s="58" t="s">
        <v>547</v>
      </c>
      <c r="C11" s="211">
        <v>754115</v>
      </c>
      <c r="D11" s="60">
        <v>239535</v>
      </c>
      <c r="E11" s="60">
        <v>391629</v>
      </c>
      <c r="F11" s="60">
        <v>5007</v>
      </c>
      <c r="G11" s="60">
        <v>2011</v>
      </c>
      <c r="H11" s="60">
        <v>20329</v>
      </c>
      <c r="I11" s="60">
        <v>8953</v>
      </c>
      <c r="J11" s="60">
        <v>13884</v>
      </c>
      <c r="K11" s="60">
        <v>28724</v>
      </c>
      <c r="L11" s="60">
        <v>44043</v>
      </c>
      <c r="M11" s="611" t="s">
        <v>552</v>
      </c>
      <c r="N11" s="612"/>
    </row>
    <row r="12" spans="1:255" customFormat="1" ht="77.25" customHeight="1" thickBot="1">
      <c r="A12" s="56">
        <v>46</v>
      </c>
      <c r="B12" s="59" t="s">
        <v>548</v>
      </c>
      <c r="C12" s="209">
        <v>793234</v>
      </c>
      <c r="D12" s="61">
        <v>188325</v>
      </c>
      <c r="E12" s="61">
        <v>393256</v>
      </c>
      <c r="F12" s="61">
        <v>24755</v>
      </c>
      <c r="G12" s="61">
        <v>14200</v>
      </c>
      <c r="H12" s="61">
        <v>49050</v>
      </c>
      <c r="I12" s="61">
        <v>39523</v>
      </c>
      <c r="J12" s="61">
        <v>16416</v>
      </c>
      <c r="K12" s="61">
        <v>29356</v>
      </c>
      <c r="L12" s="61">
        <v>38354</v>
      </c>
      <c r="M12" s="457" t="s">
        <v>551</v>
      </c>
      <c r="N12" s="457"/>
    </row>
    <row r="13" spans="1:255" customFormat="1" ht="77.25" customHeight="1">
      <c r="A13" s="55">
        <v>47</v>
      </c>
      <c r="B13" s="68" t="s">
        <v>549</v>
      </c>
      <c r="C13" s="210">
        <v>3379354</v>
      </c>
      <c r="D13" s="69">
        <v>790073</v>
      </c>
      <c r="E13" s="69">
        <v>2037513</v>
      </c>
      <c r="F13" s="69">
        <v>54056</v>
      </c>
      <c r="G13" s="69">
        <v>86507</v>
      </c>
      <c r="H13" s="69">
        <v>63271</v>
      </c>
      <c r="I13" s="69">
        <v>45381</v>
      </c>
      <c r="J13" s="69">
        <v>84902</v>
      </c>
      <c r="K13" s="69">
        <v>92883</v>
      </c>
      <c r="L13" s="69">
        <v>124769</v>
      </c>
      <c r="M13" s="461" t="s">
        <v>550</v>
      </c>
      <c r="N13" s="461"/>
    </row>
    <row r="14" spans="1:255" ht="50.25" customHeight="1">
      <c r="A14" s="462" t="s">
        <v>208</v>
      </c>
      <c r="B14" s="462"/>
      <c r="C14" s="360">
        <v>4926703</v>
      </c>
      <c r="D14" s="360">
        <f t="shared" ref="D14:L14" si="0">SUM(D11:D13)</f>
        <v>1217933</v>
      </c>
      <c r="E14" s="360">
        <f t="shared" si="0"/>
        <v>2822398</v>
      </c>
      <c r="F14" s="360">
        <f>SUM(F11:F13)</f>
        <v>83818</v>
      </c>
      <c r="G14" s="360">
        <f t="shared" si="0"/>
        <v>102718</v>
      </c>
      <c r="H14" s="360">
        <f t="shared" si="0"/>
        <v>132650</v>
      </c>
      <c r="I14" s="360">
        <f t="shared" si="0"/>
        <v>93857</v>
      </c>
      <c r="J14" s="360">
        <f t="shared" si="0"/>
        <v>115202</v>
      </c>
      <c r="K14" s="360">
        <f t="shared" si="0"/>
        <v>150963</v>
      </c>
      <c r="L14" s="360">
        <f t="shared" si="0"/>
        <v>207166</v>
      </c>
      <c r="M14" s="463" t="s">
        <v>205</v>
      </c>
      <c r="N14" s="463"/>
    </row>
    <row r="15" spans="1:255" ht="15" customHeight="1">
      <c r="A15" s="529"/>
      <c r="B15" s="529"/>
      <c r="C15" s="529"/>
      <c r="D15" s="529"/>
      <c r="E15" s="529"/>
      <c r="F15" s="529"/>
      <c r="I15" s="79"/>
      <c r="J15" s="530"/>
      <c r="K15" s="530"/>
      <c r="L15" s="530"/>
      <c r="M15" s="530"/>
      <c r="N15" s="530"/>
    </row>
    <row r="16" spans="1:255">
      <c r="A16" s="7"/>
    </row>
    <row r="17" spans="1:12" ht="16.5">
      <c r="A17" s="7"/>
      <c r="C17" s="148"/>
      <c r="D17" s="148"/>
      <c r="E17" s="148"/>
      <c r="F17" s="148"/>
      <c r="G17" s="148"/>
      <c r="H17" s="148"/>
      <c r="I17" s="148"/>
      <c r="J17" s="148"/>
      <c r="K17" s="148"/>
      <c r="L17" s="148"/>
    </row>
    <row r="18" spans="1:12">
      <c r="A18" s="7"/>
    </row>
    <row r="19" spans="1:12">
      <c r="A19" s="7"/>
    </row>
    <row r="20" spans="1:12">
      <c r="A20" s="7"/>
    </row>
  </sheetData>
  <mergeCells count="38">
    <mergeCell ref="A15:F15"/>
    <mergeCell ref="J15:N15"/>
    <mergeCell ref="A7:N7"/>
    <mergeCell ref="A8:B8"/>
    <mergeCell ref="C8:L8"/>
    <mergeCell ref="M8:N8"/>
    <mergeCell ref="A9:A10"/>
    <mergeCell ref="B9:B10"/>
    <mergeCell ref="M9:N10"/>
    <mergeCell ref="M11:N11"/>
    <mergeCell ref="M12:N12"/>
    <mergeCell ref="M13:N13"/>
    <mergeCell ref="A14:B14"/>
    <mergeCell ref="M14:N14"/>
    <mergeCell ref="HP3:IC3"/>
    <mergeCell ref="ID3:IQ3"/>
    <mergeCell ref="IR3:IU3"/>
    <mergeCell ref="A4:N4"/>
    <mergeCell ref="A5:N5"/>
    <mergeCell ref="GN3:HA3"/>
    <mergeCell ref="HB3:HO3"/>
    <mergeCell ref="A6:N6"/>
    <mergeCell ref="EJ3:EW3"/>
    <mergeCell ref="EX3:FK3"/>
    <mergeCell ref="FL3:FY3"/>
    <mergeCell ref="FZ3:GM3"/>
    <mergeCell ref="BD3:BQ3"/>
    <mergeCell ref="BR3:CE3"/>
    <mergeCell ref="CF3:CS3"/>
    <mergeCell ref="CT3:DG3"/>
    <mergeCell ref="DH3:DU3"/>
    <mergeCell ref="DV3:EI3"/>
    <mergeCell ref="AP3:BC3"/>
    <mergeCell ref="A1:N1"/>
    <mergeCell ref="A2:N2"/>
    <mergeCell ref="A3:N3"/>
    <mergeCell ref="O3:AA3"/>
    <mergeCell ref="AB3:AO3"/>
  </mergeCells>
  <printOptions horizontalCentered="1" verticalCentered="1"/>
  <pageMargins left="0" right="0" top="0" bottom="0" header="0.31496062992125984" footer="0"/>
  <pageSetup paperSize="9" scale="80"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T91"/>
  <sheetViews>
    <sheetView tabSelected="1" view="pageBreakPreview" topLeftCell="A60" zoomScale="110" zoomScaleNormal="100" zoomScaleSheetLayoutView="110" workbookViewId="0">
      <selection activeCell="D70" sqref="D70"/>
    </sheetView>
  </sheetViews>
  <sheetFormatPr defaultColWidth="9.125" defaultRowHeight="14.25"/>
  <cols>
    <col min="1" max="1" width="5.75" style="14" customWidth="1"/>
    <col min="2" max="2" width="35.75" style="7" customWidth="1"/>
    <col min="3" max="3" width="9.625" style="7" customWidth="1"/>
    <col min="4" max="12" width="9.75" style="7" customWidth="1"/>
    <col min="13" max="13" width="35.75" style="7" customWidth="1"/>
    <col min="14" max="14" width="5.75" style="7" customWidth="1"/>
    <col min="15" max="16384" width="9.125" style="7"/>
  </cols>
  <sheetData>
    <row r="1" spans="1:254" s="3" customFormat="1" ht="7.5" customHeight="1">
      <c r="A1" s="459"/>
      <c r="B1" s="459"/>
      <c r="C1" s="459"/>
      <c r="D1" s="459"/>
      <c r="E1" s="459"/>
      <c r="F1" s="459"/>
      <c r="G1" s="459"/>
      <c r="H1" s="459"/>
      <c r="I1" s="459"/>
      <c r="J1" s="459"/>
      <c r="K1" s="459"/>
      <c r="L1" s="459"/>
      <c r="M1" s="459"/>
      <c r="N1" s="459"/>
    </row>
    <row r="2" spans="1:254" ht="16.5" customHeight="1">
      <c r="A2" s="460" t="s">
        <v>369</v>
      </c>
      <c r="B2" s="460"/>
      <c r="C2" s="460"/>
      <c r="D2" s="460"/>
      <c r="E2" s="460"/>
      <c r="F2" s="460"/>
      <c r="G2" s="460"/>
      <c r="H2" s="460"/>
      <c r="I2" s="460"/>
      <c r="J2" s="460"/>
      <c r="K2" s="460"/>
      <c r="L2" s="460"/>
      <c r="M2" s="460"/>
      <c r="N2" s="460"/>
    </row>
    <row r="3" spans="1:254" ht="18" customHeight="1">
      <c r="A3" s="460" t="s">
        <v>307</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c r="FF3" s="460"/>
      <c r="FG3" s="460"/>
      <c r="FH3" s="460"/>
      <c r="FI3" s="460"/>
      <c r="FJ3" s="460"/>
      <c r="FK3" s="460"/>
      <c r="FL3" s="460"/>
      <c r="FM3" s="460"/>
      <c r="FN3" s="460"/>
      <c r="FO3" s="460"/>
      <c r="FP3" s="460"/>
      <c r="FQ3" s="460"/>
      <c r="FR3" s="460"/>
      <c r="FS3" s="460"/>
      <c r="FT3" s="460"/>
      <c r="FU3" s="460"/>
      <c r="FV3" s="460"/>
      <c r="FW3" s="460"/>
      <c r="FX3" s="460"/>
      <c r="FY3" s="460"/>
      <c r="FZ3" s="460"/>
      <c r="GA3" s="460"/>
      <c r="GB3" s="460"/>
      <c r="GC3" s="460"/>
      <c r="GD3" s="460"/>
      <c r="GE3" s="460"/>
      <c r="GF3" s="460"/>
      <c r="GG3" s="460"/>
      <c r="GH3" s="460"/>
      <c r="GI3" s="460"/>
      <c r="GJ3" s="460"/>
      <c r="GK3" s="460"/>
      <c r="GL3" s="460"/>
      <c r="GM3" s="460"/>
      <c r="GN3" s="460"/>
      <c r="GO3" s="460"/>
      <c r="GP3" s="460"/>
      <c r="GQ3" s="460"/>
      <c r="GR3" s="460"/>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c r="HV3" s="460"/>
      <c r="HW3" s="460"/>
      <c r="HX3" s="460"/>
      <c r="HY3" s="460"/>
      <c r="HZ3" s="460"/>
      <c r="IA3" s="460"/>
      <c r="IB3" s="460"/>
      <c r="IC3" s="460"/>
      <c r="ID3" s="460"/>
      <c r="IE3" s="460"/>
      <c r="IF3" s="460"/>
      <c r="IG3" s="460"/>
      <c r="IH3" s="460"/>
      <c r="II3" s="460"/>
      <c r="IJ3" s="460"/>
      <c r="IK3" s="460"/>
      <c r="IL3" s="460"/>
      <c r="IM3" s="460"/>
      <c r="IN3" s="460"/>
      <c r="IO3" s="460"/>
      <c r="IP3" s="460"/>
      <c r="IQ3" s="460"/>
      <c r="IR3" s="460"/>
      <c r="IS3" s="460"/>
      <c r="IT3" s="460"/>
    </row>
    <row r="4" spans="1:254" ht="18" customHeight="1">
      <c r="A4" s="460" t="s">
        <v>674</v>
      </c>
      <c r="B4" s="460"/>
      <c r="C4" s="460"/>
      <c r="D4" s="460"/>
      <c r="E4" s="460"/>
      <c r="F4" s="460"/>
      <c r="G4" s="460"/>
      <c r="H4" s="460"/>
      <c r="I4" s="460"/>
      <c r="J4" s="460"/>
      <c r="K4" s="460"/>
      <c r="L4" s="460"/>
      <c r="M4" s="460"/>
      <c r="N4" s="46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0"/>
      <c r="ED4" s="350"/>
      <c r="EE4" s="350"/>
      <c r="EF4" s="350"/>
      <c r="EG4" s="350"/>
      <c r="EH4" s="350"/>
      <c r="EI4" s="350"/>
      <c r="EJ4" s="350"/>
      <c r="EK4" s="350"/>
      <c r="EL4" s="350"/>
      <c r="EM4" s="350"/>
      <c r="EN4" s="350"/>
      <c r="EO4" s="350"/>
      <c r="EP4" s="350"/>
      <c r="EQ4" s="350"/>
      <c r="ER4" s="350"/>
      <c r="ES4" s="350"/>
      <c r="ET4" s="350"/>
      <c r="EU4" s="350"/>
      <c r="EV4" s="350"/>
      <c r="EW4" s="350"/>
      <c r="EX4" s="350"/>
      <c r="EY4" s="350"/>
      <c r="EZ4" s="350"/>
      <c r="FA4" s="350"/>
      <c r="FB4" s="350"/>
      <c r="FC4" s="350"/>
      <c r="FD4" s="350"/>
      <c r="FE4" s="350"/>
      <c r="FF4" s="350"/>
      <c r="FG4" s="350"/>
      <c r="FH4" s="350"/>
      <c r="FI4" s="350"/>
      <c r="FJ4" s="350"/>
      <c r="FK4" s="350"/>
      <c r="FL4" s="350"/>
      <c r="FM4" s="350"/>
      <c r="FN4" s="350"/>
      <c r="FO4" s="350"/>
      <c r="FP4" s="350"/>
      <c r="FQ4" s="350"/>
      <c r="FR4" s="350"/>
      <c r="FS4" s="350"/>
      <c r="FT4" s="350"/>
      <c r="FU4" s="350"/>
      <c r="FV4" s="350"/>
      <c r="FW4" s="350"/>
      <c r="FX4" s="350"/>
      <c r="FY4" s="350"/>
      <c r="FZ4" s="350"/>
      <c r="GA4" s="350"/>
      <c r="GB4" s="350"/>
      <c r="GC4" s="350"/>
      <c r="GD4" s="350"/>
      <c r="GE4" s="350"/>
      <c r="GF4" s="350"/>
      <c r="GG4" s="350"/>
      <c r="GH4" s="350"/>
      <c r="GI4" s="350"/>
      <c r="GJ4" s="350"/>
      <c r="GK4" s="350"/>
      <c r="GL4" s="350"/>
      <c r="GM4" s="350"/>
      <c r="GN4" s="350"/>
      <c r="GO4" s="350"/>
      <c r="GP4" s="350"/>
      <c r="GQ4" s="350"/>
      <c r="GR4" s="350"/>
      <c r="GS4" s="350"/>
      <c r="GT4" s="350"/>
      <c r="GU4" s="350"/>
      <c r="GV4" s="350"/>
      <c r="GW4" s="350"/>
      <c r="GX4" s="350"/>
      <c r="GY4" s="350"/>
      <c r="GZ4" s="350"/>
      <c r="HA4" s="350"/>
      <c r="HB4" s="350"/>
      <c r="HC4" s="350"/>
      <c r="HD4" s="350"/>
      <c r="HE4" s="350"/>
      <c r="HF4" s="350"/>
      <c r="HG4" s="350"/>
      <c r="HH4" s="350"/>
      <c r="HI4" s="350"/>
      <c r="HJ4" s="350"/>
      <c r="HK4" s="350"/>
      <c r="HL4" s="350"/>
      <c r="HM4" s="350"/>
      <c r="HN4" s="350"/>
      <c r="HO4" s="350"/>
      <c r="HP4" s="350"/>
      <c r="HQ4" s="350"/>
      <c r="HR4" s="350"/>
      <c r="HS4" s="350"/>
      <c r="HT4" s="350"/>
      <c r="HU4" s="350"/>
      <c r="HV4" s="350"/>
      <c r="HW4" s="350"/>
      <c r="HX4" s="350"/>
      <c r="HY4" s="350"/>
      <c r="HZ4" s="350"/>
      <c r="IA4" s="350"/>
      <c r="IB4" s="350"/>
      <c r="IC4" s="350"/>
      <c r="ID4" s="350"/>
      <c r="IE4" s="350"/>
      <c r="IF4" s="350"/>
      <c r="IG4" s="350"/>
      <c r="IH4" s="350"/>
      <c r="II4" s="350"/>
      <c r="IJ4" s="350"/>
      <c r="IK4" s="350"/>
      <c r="IL4" s="350"/>
      <c r="IM4" s="350"/>
      <c r="IN4" s="350"/>
      <c r="IO4" s="350"/>
      <c r="IP4" s="350"/>
      <c r="IQ4" s="350"/>
      <c r="IR4" s="350"/>
      <c r="IS4" s="350"/>
      <c r="IT4" s="350"/>
    </row>
    <row r="5" spans="1:254" ht="15.75" customHeight="1">
      <c r="A5" s="458" t="s">
        <v>370</v>
      </c>
      <c r="B5" s="458"/>
      <c r="C5" s="458"/>
      <c r="D5" s="458"/>
      <c r="E5" s="458"/>
      <c r="F5" s="458"/>
      <c r="G5" s="458"/>
      <c r="H5" s="458"/>
      <c r="I5" s="458"/>
      <c r="J5" s="458"/>
      <c r="K5" s="458"/>
      <c r="L5" s="458"/>
      <c r="M5" s="458"/>
      <c r="N5" s="458"/>
    </row>
    <row r="6" spans="1:254" ht="15.75" customHeight="1">
      <c r="A6" s="458" t="s">
        <v>265</v>
      </c>
      <c r="B6" s="458"/>
      <c r="C6" s="458"/>
      <c r="D6" s="458"/>
      <c r="E6" s="458"/>
      <c r="F6" s="458"/>
      <c r="G6" s="458"/>
      <c r="H6" s="458"/>
      <c r="I6" s="458"/>
      <c r="J6" s="458"/>
      <c r="K6" s="458"/>
      <c r="L6" s="458"/>
      <c r="M6" s="458"/>
      <c r="N6" s="458"/>
    </row>
    <row r="7" spans="1:254" ht="15.75" customHeight="1">
      <c r="A7" s="458" t="s">
        <v>675</v>
      </c>
      <c r="B7" s="458"/>
      <c r="C7" s="458"/>
      <c r="D7" s="458"/>
      <c r="E7" s="458"/>
      <c r="F7" s="458"/>
      <c r="G7" s="458"/>
      <c r="H7" s="458"/>
      <c r="I7" s="458"/>
      <c r="J7" s="458"/>
      <c r="K7" s="458"/>
      <c r="L7" s="458"/>
      <c r="M7" s="458"/>
      <c r="N7" s="458"/>
    </row>
    <row r="8" spans="1:254" ht="15.75" customHeight="1">
      <c r="A8" s="464" t="s">
        <v>701</v>
      </c>
      <c r="B8" s="464"/>
      <c r="C8" s="465">
        <v>2016</v>
      </c>
      <c r="D8" s="465"/>
      <c r="E8" s="465"/>
      <c r="F8" s="465"/>
      <c r="G8" s="465"/>
      <c r="H8" s="465">
        <v>2008</v>
      </c>
      <c r="I8" s="465"/>
      <c r="J8" s="465"/>
      <c r="K8" s="465"/>
      <c r="L8" s="465"/>
      <c r="M8" s="466" t="s">
        <v>46</v>
      </c>
      <c r="N8" s="466"/>
    </row>
    <row r="9" spans="1:254" ht="46.5" customHeight="1">
      <c r="A9" s="473" t="s">
        <v>196</v>
      </c>
      <c r="B9" s="470" t="s">
        <v>211</v>
      </c>
      <c r="C9" s="361" t="s">
        <v>257</v>
      </c>
      <c r="D9" s="361" t="s">
        <v>308</v>
      </c>
      <c r="E9" s="361" t="s">
        <v>309</v>
      </c>
      <c r="F9" s="361" t="s">
        <v>310</v>
      </c>
      <c r="G9" s="361" t="s">
        <v>311</v>
      </c>
      <c r="H9" s="361" t="s">
        <v>312</v>
      </c>
      <c r="I9" s="361" t="s">
        <v>313</v>
      </c>
      <c r="J9" s="361" t="s">
        <v>314</v>
      </c>
      <c r="K9" s="361" t="s">
        <v>315</v>
      </c>
      <c r="L9" s="361" t="s">
        <v>177</v>
      </c>
      <c r="M9" s="525" t="s">
        <v>216</v>
      </c>
      <c r="N9" s="526"/>
    </row>
    <row r="10" spans="1:254" ht="59.25" customHeight="1">
      <c r="A10" s="477"/>
      <c r="B10" s="472"/>
      <c r="C10" s="188" t="s">
        <v>208</v>
      </c>
      <c r="D10" s="189" t="s">
        <v>316</v>
      </c>
      <c r="E10" s="189" t="s">
        <v>75</v>
      </c>
      <c r="F10" s="189" t="s">
        <v>367</v>
      </c>
      <c r="G10" s="189" t="s">
        <v>368</v>
      </c>
      <c r="H10" s="189" t="s">
        <v>356</v>
      </c>
      <c r="I10" s="189" t="s">
        <v>76</v>
      </c>
      <c r="J10" s="189" t="s">
        <v>77</v>
      </c>
      <c r="K10" s="189" t="s">
        <v>78</v>
      </c>
      <c r="L10" s="189" t="s">
        <v>366</v>
      </c>
      <c r="M10" s="527"/>
      <c r="N10" s="528"/>
    </row>
    <row r="11" spans="1:254" s="46" customFormat="1" ht="30" customHeight="1">
      <c r="A11" s="234">
        <v>4511</v>
      </c>
      <c r="B11" s="229" t="s">
        <v>573</v>
      </c>
      <c r="C11" s="244">
        <v>530137</v>
      </c>
      <c r="D11" s="245">
        <v>188127</v>
      </c>
      <c r="E11" s="245">
        <v>241847</v>
      </c>
      <c r="F11" s="245">
        <v>4244</v>
      </c>
      <c r="G11" s="245">
        <v>528</v>
      </c>
      <c r="H11" s="245">
        <v>14789</v>
      </c>
      <c r="I11" s="245">
        <v>6914</v>
      </c>
      <c r="J11" s="245">
        <v>11395</v>
      </c>
      <c r="K11" s="245">
        <v>23788</v>
      </c>
      <c r="L11" s="245">
        <v>38505</v>
      </c>
      <c r="M11" s="490" t="s">
        <v>572</v>
      </c>
      <c r="N11" s="490"/>
    </row>
    <row r="12" spans="1:254" s="46" customFormat="1" ht="30" customHeight="1">
      <c r="A12" s="232">
        <v>4512</v>
      </c>
      <c r="B12" s="99" t="s">
        <v>574</v>
      </c>
      <c r="C12" s="246">
        <v>66192</v>
      </c>
      <c r="D12" s="247">
        <v>14795</v>
      </c>
      <c r="E12" s="247">
        <v>47382</v>
      </c>
      <c r="F12" s="247">
        <v>0</v>
      </c>
      <c r="G12" s="247">
        <v>0</v>
      </c>
      <c r="H12" s="247">
        <v>1207</v>
      </c>
      <c r="I12" s="247">
        <v>595</v>
      </c>
      <c r="J12" s="247">
        <v>46</v>
      </c>
      <c r="K12" s="247">
        <v>536</v>
      </c>
      <c r="L12" s="247">
        <v>1631</v>
      </c>
      <c r="M12" s="487" t="s">
        <v>575</v>
      </c>
      <c r="N12" s="487"/>
    </row>
    <row r="13" spans="1:254" s="46" customFormat="1" ht="23.25" customHeight="1">
      <c r="A13" s="231">
        <v>4531</v>
      </c>
      <c r="B13" s="63" t="s">
        <v>576</v>
      </c>
      <c r="C13" s="248">
        <v>154017</v>
      </c>
      <c r="D13" s="249">
        <v>36504</v>
      </c>
      <c r="E13" s="249">
        <v>99101</v>
      </c>
      <c r="F13" s="249">
        <v>763</v>
      </c>
      <c r="G13" s="249">
        <v>1482</v>
      </c>
      <c r="H13" s="249">
        <v>4300</v>
      </c>
      <c r="I13" s="249">
        <v>1444</v>
      </c>
      <c r="J13" s="249">
        <v>2228</v>
      </c>
      <c r="K13" s="249">
        <v>4388</v>
      </c>
      <c r="L13" s="249">
        <v>3807</v>
      </c>
      <c r="M13" s="486" t="s">
        <v>622</v>
      </c>
      <c r="N13" s="486"/>
    </row>
    <row r="14" spans="1:254" s="46" customFormat="1" ht="20.25" customHeight="1">
      <c r="A14" s="232">
        <v>4532</v>
      </c>
      <c r="B14" s="99" t="s">
        <v>577</v>
      </c>
      <c r="C14" s="246">
        <v>2965</v>
      </c>
      <c r="D14" s="247">
        <v>78</v>
      </c>
      <c r="E14" s="247">
        <v>2548</v>
      </c>
      <c r="F14" s="247">
        <v>0</v>
      </c>
      <c r="G14" s="247">
        <v>0</v>
      </c>
      <c r="H14" s="247">
        <v>33</v>
      </c>
      <c r="I14" s="247">
        <v>0</v>
      </c>
      <c r="J14" s="247">
        <v>215</v>
      </c>
      <c r="K14" s="247">
        <v>12</v>
      </c>
      <c r="L14" s="247">
        <v>79</v>
      </c>
      <c r="M14" s="487" t="s">
        <v>621</v>
      </c>
      <c r="N14" s="487"/>
    </row>
    <row r="15" spans="1:254" s="46" customFormat="1" ht="20.25" customHeight="1">
      <c r="A15" s="231">
        <v>4539</v>
      </c>
      <c r="B15" s="63" t="s">
        <v>578</v>
      </c>
      <c r="C15" s="248">
        <v>804</v>
      </c>
      <c r="D15" s="249">
        <v>31</v>
      </c>
      <c r="E15" s="249">
        <v>751</v>
      </c>
      <c r="F15" s="249">
        <v>0</v>
      </c>
      <c r="G15" s="249">
        <v>0</v>
      </c>
      <c r="H15" s="249">
        <v>0</v>
      </c>
      <c r="I15" s="249">
        <v>0</v>
      </c>
      <c r="J15" s="249">
        <v>0</v>
      </c>
      <c r="K15" s="249">
        <v>0</v>
      </c>
      <c r="L15" s="249">
        <v>22</v>
      </c>
      <c r="M15" s="486" t="s">
        <v>620</v>
      </c>
      <c r="N15" s="486"/>
    </row>
    <row r="16" spans="1:254" s="46" customFormat="1" ht="20.25" customHeight="1">
      <c r="A16" s="232">
        <v>4610</v>
      </c>
      <c r="B16" s="99" t="s">
        <v>553</v>
      </c>
      <c r="C16" s="246">
        <v>18848</v>
      </c>
      <c r="D16" s="247">
        <v>2084</v>
      </c>
      <c r="E16" s="247">
        <v>11966</v>
      </c>
      <c r="F16" s="247">
        <v>564</v>
      </c>
      <c r="G16" s="247">
        <v>0</v>
      </c>
      <c r="H16" s="247">
        <v>1183</v>
      </c>
      <c r="I16" s="247">
        <v>950</v>
      </c>
      <c r="J16" s="247">
        <v>247</v>
      </c>
      <c r="K16" s="247">
        <v>520</v>
      </c>
      <c r="L16" s="247">
        <v>1334</v>
      </c>
      <c r="M16" s="487" t="s">
        <v>562</v>
      </c>
      <c r="N16" s="487"/>
    </row>
    <row r="17" spans="1:14" s="46" customFormat="1" ht="20.25" customHeight="1">
      <c r="A17" s="231">
        <v>4620</v>
      </c>
      <c r="B17" s="63" t="s">
        <v>579</v>
      </c>
      <c r="C17" s="248">
        <v>46025</v>
      </c>
      <c r="D17" s="249">
        <v>10230</v>
      </c>
      <c r="E17" s="249">
        <v>28446</v>
      </c>
      <c r="F17" s="249">
        <v>1408</v>
      </c>
      <c r="G17" s="249">
        <v>151</v>
      </c>
      <c r="H17" s="249">
        <v>252</v>
      </c>
      <c r="I17" s="249">
        <v>21</v>
      </c>
      <c r="J17" s="249">
        <v>557</v>
      </c>
      <c r="K17" s="249">
        <v>2959</v>
      </c>
      <c r="L17" s="249">
        <v>1999</v>
      </c>
      <c r="M17" s="486" t="s">
        <v>619</v>
      </c>
      <c r="N17" s="486"/>
    </row>
    <row r="18" spans="1:14" s="46" customFormat="1" ht="20.25" customHeight="1">
      <c r="A18" s="232">
        <v>4631</v>
      </c>
      <c r="B18" s="99" t="s">
        <v>554</v>
      </c>
      <c r="C18" s="246">
        <v>7262</v>
      </c>
      <c r="D18" s="247">
        <v>1026</v>
      </c>
      <c r="E18" s="247">
        <v>4670</v>
      </c>
      <c r="F18" s="247">
        <v>0</v>
      </c>
      <c r="G18" s="247">
        <v>0</v>
      </c>
      <c r="H18" s="247">
        <v>578</v>
      </c>
      <c r="I18" s="247">
        <v>0</v>
      </c>
      <c r="J18" s="247">
        <v>62</v>
      </c>
      <c r="K18" s="247">
        <v>848</v>
      </c>
      <c r="L18" s="247">
        <v>77</v>
      </c>
      <c r="M18" s="487" t="s">
        <v>563</v>
      </c>
      <c r="N18" s="487"/>
    </row>
    <row r="19" spans="1:14" s="46" customFormat="1" ht="30" customHeight="1">
      <c r="A19" s="231">
        <v>4632</v>
      </c>
      <c r="B19" s="63" t="s">
        <v>623</v>
      </c>
      <c r="C19" s="248">
        <v>275589</v>
      </c>
      <c r="D19" s="249">
        <v>77233</v>
      </c>
      <c r="E19" s="249">
        <v>98672</v>
      </c>
      <c r="F19" s="249">
        <v>7911</v>
      </c>
      <c r="G19" s="249">
        <v>1727</v>
      </c>
      <c r="H19" s="249">
        <v>20618</v>
      </c>
      <c r="I19" s="249">
        <v>36589</v>
      </c>
      <c r="J19" s="249">
        <v>3037</v>
      </c>
      <c r="K19" s="249">
        <v>10901</v>
      </c>
      <c r="L19" s="249">
        <v>18903</v>
      </c>
      <c r="M19" s="486" t="s">
        <v>618</v>
      </c>
      <c r="N19" s="486"/>
    </row>
    <row r="20" spans="1:14" s="46" customFormat="1" ht="30" customHeight="1">
      <c r="A20" s="232">
        <v>4641</v>
      </c>
      <c r="B20" s="99" t="s">
        <v>624</v>
      </c>
      <c r="C20" s="246">
        <v>51954</v>
      </c>
      <c r="D20" s="247">
        <v>5509</v>
      </c>
      <c r="E20" s="247">
        <v>39089</v>
      </c>
      <c r="F20" s="247">
        <v>1210</v>
      </c>
      <c r="G20" s="247">
        <v>0</v>
      </c>
      <c r="H20" s="247">
        <v>1549</v>
      </c>
      <c r="I20" s="247">
        <v>0</v>
      </c>
      <c r="J20" s="247">
        <v>0</v>
      </c>
      <c r="K20" s="247">
        <v>374</v>
      </c>
      <c r="L20" s="247">
        <v>4222</v>
      </c>
      <c r="M20" s="487" t="s">
        <v>617</v>
      </c>
      <c r="N20" s="487"/>
    </row>
    <row r="21" spans="1:14" s="46" customFormat="1" ht="30" customHeight="1">
      <c r="A21" s="231">
        <v>4647</v>
      </c>
      <c r="B21" s="63" t="s">
        <v>625</v>
      </c>
      <c r="C21" s="248">
        <v>52770</v>
      </c>
      <c r="D21" s="249">
        <v>26639</v>
      </c>
      <c r="E21" s="249">
        <v>21678</v>
      </c>
      <c r="F21" s="249">
        <v>0</v>
      </c>
      <c r="G21" s="249">
        <v>0</v>
      </c>
      <c r="H21" s="249">
        <v>3367</v>
      </c>
      <c r="I21" s="249">
        <v>0</v>
      </c>
      <c r="J21" s="249">
        <v>214</v>
      </c>
      <c r="K21" s="249">
        <v>304</v>
      </c>
      <c r="L21" s="249">
        <v>568</v>
      </c>
      <c r="M21" s="486" t="s">
        <v>616</v>
      </c>
      <c r="N21" s="486"/>
    </row>
    <row r="22" spans="1:14" s="46" customFormat="1" ht="51.75" customHeight="1">
      <c r="A22" s="232">
        <v>4648</v>
      </c>
      <c r="B22" s="99" t="s">
        <v>626</v>
      </c>
      <c r="C22" s="246">
        <v>67267</v>
      </c>
      <c r="D22" s="247">
        <v>13502</v>
      </c>
      <c r="E22" s="247">
        <v>40040</v>
      </c>
      <c r="F22" s="247">
        <v>1362</v>
      </c>
      <c r="G22" s="247">
        <v>393</v>
      </c>
      <c r="H22" s="247">
        <v>4045</v>
      </c>
      <c r="I22" s="247">
        <v>842</v>
      </c>
      <c r="J22" s="247">
        <v>2365</v>
      </c>
      <c r="K22" s="247">
        <v>2088</v>
      </c>
      <c r="L22" s="247">
        <v>2629</v>
      </c>
      <c r="M22" s="487" t="s">
        <v>615</v>
      </c>
      <c r="N22" s="487"/>
    </row>
    <row r="23" spans="1:14" s="46" customFormat="1" ht="19.5" customHeight="1">
      <c r="A23" s="231">
        <v>4651</v>
      </c>
      <c r="B23" s="63" t="s">
        <v>627</v>
      </c>
      <c r="C23" s="248">
        <v>3352</v>
      </c>
      <c r="D23" s="249">
        <v>239</v>
      </c>
      <c r="E23" s="249">
        <v>3037</v>
      </c>
      <c r="F23" s="249">
        <v>0</v>
      </c>
      <c r="G23" s="249">
        <v>0</v>
      </c>
      <c r="H23" s="249">
        <v>0</v>
      </c>
      <c r="I23" s="249">
        <v>0</v>
      </c>
      <c r="J23" s="249">
        <v>0</v>
      </c>
      <c r="K23" s="249">
        <v>0</v>
      </c>
      <c r="L23" s="249">
        <v>76</v>
      </c>
      <c r="M23" s="486" t="s">
        <v>614</v>
      </c>
      <c r="N23" s="486"/>
    </row>
    <row r="24" spans="1:14" s="46" customFormat="1" ht="19.5" customHeight="1">
      <c r="A24" s="232">
        <v>4652</v>
      </c>
      <c r="B24" s="99" t="s">
        <v>628</v>
      </c>
      <c r="C24" s="246">
        <v>13608</v>
      </c>
      <c r="D24" s="247">
        <v>4496</v>
      </c>
      <c r="E24" s="247">
        <v>6194</v>
      </c>
      <c r="F24" s="247">
        <v>0</v>
      </c>
      <c r="G24" s="247">
        <v>0</v>
      </c>
      <c r="H24" s="247">
        <v>851</v>
      </c>
      <c r="I24" s="247">
        <v>56</v>
      </c>
      <c r="J24" s="247">
        <v>899</v>
      </c>
      <c r="K24" s="247">
        <v>149</v>
      </c>
      <c r="L24" s="247">
        <v>964</v>
      </c>
      <c r="M24" s="487" t="s">
        <v>613</v>
      </c>
      <c r="N24" s="487"/>
    </row>
    <row r="25" spans="1:14" s="46" customFormat="1">
      <c r="A25" s="231">
        <v>4653</v>
      </c>
      <c r="B25" s="63" t="s">
        <v>629</v>
      </c>
      <c r="C25" s="248">
        <v>6102</v>
      </c>
      <c r="D25" s="249">
        <v>878</v>
      </c>
      <c r="E25" s="249">
        <v>3588</v>
      </c>
      <c r="F25" s="249">
        <v>0</v>
      </c>
      <c r="G25" s="249">
        <v>109</v>
      </c>
      <c r="H25" s="249">
        <v>188</v>
      </c>
      <c r="I25" s="249">
        <v>31</v>
      </c>
      <c r="J25" s="249">
        <v>91</v>
      </c>
      <c r="K25" s="249">
        <v>1016</v>
      </c>
      <c r="L25" s="249">
        <v>201</v>
      </c>
      <c r="M25" s="486" t="s">
        <v>612</v>
      </c>
      <c r="N25" s="486"/>
    </row>
    <row r="26" spans="1:14" s="46" customFormat="1">
      <c r="A26" s="232">
        <v>4659</v>
      </c>
      <c r="B26" s="99" t="s">
        <v>630</v>
      </c>
      <c r="C26" s="246">
        <v>89210</v>
      </c>
      <c r="D26" s="247">
        <v>16062</v>
      </c>
      <c r="E26" s="247">
        <v>42761</v>
      </c>
      <c r="F26" s="247">
        <v>2384</v>
      </c>
      <c r="G26" s="247">
        <v>6791</v>
      </c>
      <c r="H26" s="247">
        <v>8737</v>
      </c>
      <c r="I26" s="247">
        <v>92</v>
      </c>
      <c r="J26" s="247">
        <v>6824</v>
      </c>
      <c r="K26" s="247">
        <v>3076</v>
      </c>
      <c r="L26" s="247">
        <v>2482</v>
      </c>
      <c r="M26" s="487" t="s">
        <v>564</v>
      </c>
      <c r="N26" s="487"/>
    </row>
    <row r="27" spans="1:14" s="46" customFormat="1" ht="19.5" customHeight="1">
      <c r="A27" s="231">
        <v>4661</v>
      </c>
      <c r="B27" s="63" t="s">
        <v>631</v>
      </c>
      <c r="C27" s="248">
        <v>3771</v>
      </c>
      <c r="D27" s="249">
        <v>1005</v>
      </c>
      <c r="E27" s="249">
        <v>1676</v>
      </c>
      <c r="F27" s="249">
        <v>172</v>
      </c>
      <c r="G27" s="249">
        <v>238</v>
      </c>
      <c r="H27" s="249">
        <v>41</v>
      </c>
      <c r="I27" s="249">
        <v>7</v>
      </c>
      <c r="J27" s="249">
        <v>213</v>
      </c>
      <c r="K27" s="249">
        <v>68</v>
      </c>
      <c r="L27" s="249">
        <v>351</v>
      </c>
      <c r="M27" s="486" t="s">
        <v>611</v>
      </c>
      <c r="N27" s="486"/>
    </row>
    <row r="28" spans="1:14" s="46" customFormat="1">
      <c r="A28" s="232">
        <v>4662</v>
      </c>
      <c r="B28" s="99" t="s">
        <v>555</v>
      </c>
      <c r="C28" s="246">
        <v>2387</v>
      </c>
      <c r="D28" s="247">
        <v>344</v>
      </c>
      <c r="E28" s="247">
        <v>1299</v>
      </c>
      <c r="F28" s="247">
        <v>237</v>
      </c>
      <c r="G28" s="247">
        <v>14</v>
      </c>
      <c r="H28" s="247">
        <v>0</v>
      </c>
      <c r="I28" s="247">
        <v>0</v>
      </c>
      <c r="J28" s="247">
        <v>411</v>
      </c>
      <c r="K28" s="247">
        <v>61</v>
      </c>
      <c r="L28" s="247">
        <v>22</v>
      </c>
      <c r="M28" s="487" t="s">
        <v>565</v>
      </c>
      <c r="N28" s="487"/>
    </row>
    <row r="29" spans="1:14" s="46" customFormat="1" ht="30" customHeight="1">
      <c r="A29" s="231">
        <v>4663</v>
      </c>
      <c r="B29" s="63" t="s">
        <v>632</v>
      </c>
      <c r="C29" s="248">
        <v>109649</v>
      </c>
      <c r="D29" s="249">
        <v>15138</v>
      </c>
      <c r="E29" s="249">
        <v>64131</v>
      </c>
      <c r="F29" s="249">
        <v>7517</v>
      </c>
      <c r="G29" s="249">
        <v>4725</v>
      </c>
      <c r="H29" s="249">
        <v>7032</v>
      </c>
      <c r="I29" s="249">
        <v>935</v>
      </c>
      <c r="J29" s="249">
        <v>1318</v>
      </c>
      <c r="K29" s="249">
        <v>5995</v>
      </c>
      <c r="L29" s="249">
        <v>2859</v>
      </c>
      <c r="M29" s="486" t="s">
        <v>610</v>
      </c>
      <c r="N29" s="486"/>
    </row>
    <row r="30" spans="1:14" s="46" customFormat="1">
      <c r="A30" s="232">
        <v>4690</v>
      </c>
      <c r="B30" s="99" t="s">
        <v>556</v>
      </c>
      <c r="C30" s="246">
        <v>12415</v>
      </c>
      <c r="D30" s="247">
        <v>1908</v>
      </c>
      <c r="E30" s="247">
        <v>7858</v>
      </c>
      <c r="F30" s="247">
        <v>1958</v>
      </c>
      <c r="G30" s="247">
        <v>0</v>
      </c>
      <c r="H30" s="247">
        <v>351</v>
      </c>
      <c r="I30" s="247">
        <v>0</v>
      </c>
      <c r="J30" s="247">
        <v>159</v>
      </c>
      <c r="K30" s="247">
        <v>167</v>
      </c>
      <c r="L30" s="247">
        <v>15</v>
      </c>
      <c r="M30" s="487" t="s">
        <v>566</v>
      </c>
      <c r="N30" s="487"/>
    </row>
    <row r="31" spans="1:14" s="46" customFormat="1">
      <c r="A31" s="231">
        <v>4691</v>
      </c>
      <c r="B31" s="63" t="s">
        <v>633</v>
      </c>
      <c r="C31" s="248">
        <v>13181</v>
      </c>
      <c r="D31" s="249">
        <v>3229</v>
      </c>
      <c r="E31" s="249">
        <v>8086</v>
      </c>
      <c r="F31" s="249">
        <v>32</v>
      </c>
      <c r="G31" s="249">
        <v>47</v>
      </c>
      <c r="H31" s="249">
        <v>47</v>
      </c>
      <c r="I31" s="249">
        <v>0</v>
      </c>
      <c r="J31" s="249">
        <v>18</v>
      </c>
      <c r="K31" s="249">
        <v>673</v>
      </c>
      <c r="L31" s="249">
        <v>1049</v>
      </c>
      <c r="M31" s="486" t="s">
        <v>609</v>
      </c>
      <c r="N31" s="486"/>
    </row>
    <row r="32" spans="1:14" s="46" customFormat="1" ht="30" customHeight="1">
      <c r="A32" s="232">
        <v>4692</v>
      </c>
      <c r="B32" s="99" t="s">
        <v>634</v>
      </c>
      <c r="C32" s="246">
        <v>19844</v>
      </c>
      <c r="D32" s="247">
        <v>8802</v>
      </c>
      <c r="E32" s="247">
        <v>10067</v>
      </c>
      <c r="F32" s="247">
        <v>0</v>
      </c>
      <c r="G32" s="247">
        <v>5</v>
      </c>
      <c r="H32" s="247">
        <v>210</v>
      </c>
      <c r="I32" s="247">
        <v>0</v>
      </c>
      <c r="J32" s="247">
        <v>0</v>
      </c>
      <c r="K32" s="247">
        <v>158</v>
      </c>
      <c r="L32" s="247">
        <v>603</v>
      </c>
      <c r="M32" s="487" t="s">
        <v>608</v>
      </c>
      <c r="N32" s="487"/>
    </row>
    <row r="33" spans="1:14" s="46" customFormat="1">
      <c r="A33" s="231">
        <v>4712</v>
      </c>
      <c r="B33" s="63" t="s">
        <v>557</v>
      </c>
      <c r="C33" s="248">
        <v>510172</v>
      </c>
      <c r="D33" s="249">
        <v>117228</v>
      </c>
      <c r="E33" s="249">
        <v>300784</v>
      </c>
      <c r="F33" s="249">
        <v>580</v>
      </c>
      <c r="G33" s="249">
        <v>2111</v>
      </c>
      <c r="H33" s="249">
        <v>9383</v>
      </c>
      <c r="I33" s="249">
        <v>22402</v>
      </c>
      <c r="J33" s="249">
        <v>21754</v>
      </c>
      <c r="K33" s="249">
        <v>12912</v>
      </c>
      <c r="L33" s="249">
        <v>23018</v>
      </c>
      <c r="M33" s="486" t="s">
        <v>567</v>
      </c>
      <c r="N33" s="486"/>
    </row>
    <row r="34" spans="1:14" s="46" customFormat="1">
      <c r="A34" s="232">
        <v>4714</v>
      </c>
      <c r="B34" s="99" t="s">
        <v>558</v>
      </c>
      <c r="C34" s="246">
        <v>136904</v>
      </c>
      <c r="D34" s="247">
        <v>16657</v>
      </c>
      <c r="E34" s="247">
        <v>99166</v>
      </c>
      <c r="F34" s="247">
        <v>462</v>
      </c>
      <c r="G34" s="247">
        <v>1877</v>
      </c>
      <c r="H34" s="247">
        <v>4052</v>
      </c>
      <c r="I34" s="247">
        <v>769</v>
      </c>
      <c r="J34" s="247">
        <v>766</v>
      </c>
      <c r="K34" s="247">
        <v>6388</v>
      </c>
      <c r="L34" s="247">
        <v>6767</v>
      </c>
      <c r="M34" s="487" t="s">
        <v>568</v>
      </c>
      <c r="N34" s="487"/>
    </row>
    <row r="35" spans="1:14" s="46" customFormat="1" ht="28.5" customHeight="1">
      <c r="A35" s="231">
        <v>4719</v>
      </c>
      <c r="B35" s="63" t="s">
        <v>659</v>
      </c>
      <c r="C35" s="248">
        <v>337968</v>
      </c>
      <c r="D35" s="249">
        <v>142781</v>
      </c>
      <c r="E35" s="249">
        <v>160398</v>
      </c>
      <c r="F35" s="249">
        <v>3896</v>
      </c>
      <c r="G35" s="249">
        <v>0</v>
      </c>
      <c r="H35" s="249">
        <v>4231</v>
      </c>
      <c r="I35" s="249">
        <v>0</v>
      </c>
      <c r="J35" s="249">
        <v>2975</v>
      </c>
      <c r="K35" s="249">
        <v>5972</v>
      </c>
      <c r="L35" s="249">
        <v>17714</v>
      </c>
      <c r="M35" s="486" t="s">
        <v>607</v>
      </c>
      <c r="N35" s="486"/>
    </row>
    <row r="36" spans="1:14" s="46" customFormat="1">
      <c r="A36" s="232">
        <v>4720</v>
      </c>
      <c r="B36" s="99" t="s">
        <v>636</v>
      </c>
      <c r="C36" s="246">
        <v>24221</v>
      </c>
      <c r="D36" s="247">
        <v>1374</v>
      </c>
      <c r="E36" s="247">
        <v>9755</v>
      </c>
      <c r="F36" s="247">
        <v>611</v>
      </c>
      <c r="G36" s="247">
        <v>0</v>
      </c>
      <c r="H36" s="247">
        <v>3863</v>
      </c>
      <c r="I36" s="247">
        <v>6</v>
      </c>
      <c r="J36" s="247">
        <v>1077</v>
      </c>
      <c r="K36" s="247">
        <v>2034</v>
      </c>
      <c r="L36" s="247">
        <v>5501</v>
      </c>
      <c r="M36" s="487" t="s">
        <v>606</v>
      </c>
      <c r="N36" s="487"/>
    </row>
    <row r="37" spans="1:14" s="46" customFormat="1" ht="14.25" customHeight="1">
      <c r="A37" s="231">
        <v>4722</v>
      </c>
      <c r="B37" s="63" t="s">
        <v>646</v>
      </c>
      <c r="C37" s="248">
        <v>87996</v>
      </c>
      <c r="D37" s="249">
        <v>2418</v>
      </c>
      <c r="E37" s="249">
        <v>78831</v>
      </c>
      <c r="F37" s="249">
        <v>4927</v>
      </c>
      <c r="G37" s="249">
        <v>0</v>
      </c>
      <c r="H37" s="249">
        <v>0</v>
      </c>
      <c r="I37" s="249">
        <v>0</v>
      </c>
      <c r="J37" s="249">
        <v>0</v>
      </c>
      <c r="K37" s="249">
        <v>0</v>
      </c>
      <c r="L37" s="249">
        <v>1821</v>
      </c>
      <c r="M37" s="486" t="s">
        <v>605</v>
      </c>
      <c r="N37" s="486"/>
    </row>
    <row r="38" spans="1:14" s="46" customFormat="1">
      <c r="A38" s="232">
        <v>4723</v>
      </c>
      <c r="B38" s="99" t="s">
        <v>645</v>
      </c>
      <c r="C38" s="246">
        <v>1236</v>
      </c>
      <c r="D38" s="247">
        <v>5</v>
      </c>
      <c r="E38" s="247">
        <v>1220</v>
      </c>
      <c r="F38" s="247">
        <v>0</v>
      </c>
      <c r="G38" s="247">
        <v>0</v>
      </c>
      <c r="H38" s="247">
        <v>6</v>
      </c>
      <c r="I38" s="247">
        <v>0</v>
      </c>
      <c r="J38" s="247">
        <v>0</v>
      </c>
      <c r="K38" s="247">
        <v>0</v>
      </c>
      <c r="L38" s="247">
        <v>5</v>
      </c>
      <c r="M38" s="487" t="s">
        <v>604</v>
      </c>
      <c r="N38" s="487"/>
    </row>
    <row r="39" spans="1:14" s="46" customFormat="1">
      <c r="A39" s="231">
        <v>4724</v>
      </c>
      <c r="B39" s="63" t="s">
        <v>644</v>
      </c>
      <c r="C39" s="248">
        <v>1180</v>
      </c>
      <c r="D39" s="249">
        <v>380</v>
      </c>
      <c r="E39" s="249">
        <v>750</v>
      </c>
      <c r="F39" s="249">
        <v>0</v>
      </c>
      <c r="G39" s="249">
        <v>0</v>
      </c>
      <c r="H39" s="249">
        <v>0</v>
      </c>
      <c r="I39" s="249">
        <v>0</v>
      </c>
      <c r="J39" s="249">
        <v>50</v>
      </c>
      <c r="K39" s="249">
        <v>0</v>
      </c>
      <c r="L39" s="249">
        <v>0</v>
      </c>
      <c r="M39" s="486" t="s">
        <v>603</v>
      </c>
      <c r="N39" s="486"/>
    </row>
    <row r="40" spans="1:14" s="46" customFormat="1" ht="14.25" customHeight="1">
      <c r="A40" s="232">
        <v>4725</v>
      </c>
      <c r="B40" s="99" t="s">
        <v>643</v>
      </c>
      <c r="C40" s="246">
        <v>2031</v>
      </c>
      <c r="D40" s="247">
        <v>178</v>
      </c>
      <c r="E40" s="247">
        <v>1544</v>
      </c>
      <c r="F40" s="247">
        <v>30</v>
      </c>
      <c r="G40" s="247">
        <v>208</v>
      </c>
      <c r="H40" s="247">
        <v>3</v>
      </c>
      <c r="I40" s="247">
        <v>0</v>
      </c>
      <c r="J40" s="247">
        <v>0</v>
      </c>
      <c r="K40" s="247">
        <v>30</v>
      </c>
      <c r="L40" s="247">
        <v>37</v>
      </c>
      <c r="M40" s="487" t="s">
        <v>602</v>
      </c>
      <c r="N40" s="487"/>
    </row>
    <row r="41" spans="1:14" s="46" customFormat="1">
      <c r="A41" s="231">
        <v>4726</v>
      </c>
      <c r="B41" s="63" t="s">
        <v>559</v>
      </c>
      <c r="C41" s="248">
        <v>28381</v>
      </c>
      <c r="D41" s="249">
        <v>2859</v>
      </c>
      <c r="E41" s="249">
        <v>22442</v>
      </c>
      <c r="F41" s="249">
        <v>1132</v>
      </c>
      <c r="G41" s="249">
        <v>0</v>
      </c>
      <c r="H41" s="249">
        <v>191</v>
      </c>
      <c r="I41" s="249">
        <v>0</v>
      </c>
      <c r="J41" s="249">
        <v>298</v>
      </c>
      <c r="K41" s="249">
        <v>944</v>
      </c>
      <c r="L41" s="249">
        <v>517</v>
      </c>
      <c r="M41" s="486" t="s">
        <v>569</v>
      </c>
      <c r="N41" s="486"/>
    </row>
    <row r="42" spans="1:14" s="46" customFormat="1">
      <c r="A42" s="232">
        <v>4727</v>
      </c>
      <c r="B42" s="99" t="s">
        <v>642</v>
      </c>
      <c r="C42" s="246">
        <v>2248</v>
      </c>
      <c r="D42" s="247">
        <v>1290</v>
      </c>
      <c r="E42" s="247">
        <v>624</v>
      </c>
      <c r="F42" s="247">
        <v>29</v>
      </c>
      <c r="G42" s="247">
        <v>0</v>
      </c>
      <c r="H42" s="247">
        <v>53</v>
      </c>
      <c r="I42" s="247">
        <v>0</v>
      </c>
      <c r="J42" s="247">
        <v>246</v>
      </c>
      <c r="K42" s="247">
        <v>5</v>
      </c>
      <c r="L42" s="247">
        <v>0</v>
      </c>
      <c r="M42" s="487" t="s">
        <v>601</v>
      </c>
      <c r="N42" s="487"/>
    </row>
    <row r="43" spans="1:14" s="46" customFormat="1" ht="14.25" customHeight="1">
      <c r="A43" s="231">
        <v>4728</v>
      </c>
      <c r="B43" s="63" t="s">
        <v>647</v>
      </c>
      <c r="C43" s="248">
        <v>490</v>
      </c>
      <c r="D43" s="249">
        <v>11</v>
      </c>
      <c r="E43" s="249">
        <v>372</v>
      </c>
      <c r="F43" s="249">
        <v>0</v>
      </c>
      <c r="G43" s="249">
        <v>0</v>
      </c>
      <c r="H43" s="249">
        <v>28</v>
      </c>
      <c r="I43" s="249">
        <v>0</v>
      </c>
      <c r="J43" s="249">
        <v>0</v>
      </c>
      <c r="K43" s="249">
        <v>46</v>
      </c>
      <c r="L43" s="249">
        <v>33</v>
      </c>
      <c r="M43" s="486" t="s">
        <v>600</v>
      </c>
      <c r="N43" s="486"/>
    </row>
    <row r="44" spans="1:14" s="46" customFormat="1" ht="30" customHeight="1">
      <c r="A44" s="232">
        <v>4729</v>
      </c>
      <c r="B44" s="99" t="s">
        <v>656</v>
      </c>
      <c r="C44" s="246">
        <v>7250</v>
      </c>
      <c r="D44" s="247">
        <v>307</v>
      </c>
      <c r="E44" s="247">
        <v>6102</v>
      </c>
      <c r="F44" s="247">
        <v>226</v>
      </c>
      <c r="G44" s="247">
        <v>0</v>
      </c>
      <c r="H44" s="247">
        <v>398</v>
      </c>
      <c r="I44" s="247">
        <v>0</v>
      </c>
      <c r="J44" s="247">
        <v>149</v>
      </c>
      <c r="K44" s="247">
        <v>0</v>
      </c>
      <c r="L44" s="247">
        <v>68</v>
      </c>
      <c r="M44" s="487" t="s">
        <v>658</v>
      </c>
      <c r="N44" s="487"/>
    </row>
    <row r="45" spans="1:14" s="46" customFormat="1">
      <c r="A45" s="231">
        <v>4730</v>
      </c>
      <c r="B45" s="63" t="s">
        <v>641</v>
      </c>
      <c r="C45" s="248">
        <v>85152</v>
      </c>
      <c r="D45" s="249">
        <v>37631</v>
      </c>
      <c r="E45" s="249">
        <v>27547</v>
      </c>
      <c r="F45" s="249">
        <v>8</v>
      </c>
      <c r="G45" s="249">
        <v>0</v>
      </c>
      <c r="H45" s="249">
        <v>269</v>
      </c>
      <c r="I45" s="249">
        <v>92</v>
      </c>
      <c r="J45" s="249">
        <v>10671</v>
      </c>
      <c r="K45" s="249">
        <v>4565</v>
      </c>
      <c r="L45" s="249">
        <v>4368</v>
      </c>
      <c r="M45" s="486" t="s">
        <v>599</v>
      </c>
      <c r="N45" s="486"/>
    </row>
    <row r="46" spans="1:14" s="46" customFormat="1" ht="30" customHeight="1">
      <c r="A46" s="232">
        <v>4741</v>
      </c>
      <c r="B46" s="99" t="s">
        <v>648</v>
      </c>
      <c r="C46" s="246">
        <v>78594</v>
      </c>
      <c r="D46" s="247">
        <v>21173</v>
      </c>
      <c r="E46" s="247">
        <v>45880</v>
      </c>
      <c r="F46" s="247">
        <v>690</v>
      </c>
      <c r="G46" s="247">
        <v>0</v>
      </c>
      <c r="H46" s="247">
        <v>4573</v>
      </c>
      <c r="I46" s="247">
        <v>612</v>
      </c>
      <c r="J46" s="247">
        <v>965</v>
      </c>
      <c r="K46" s="247">
        <v>1417</v>
      </c>
      <c r="L46" s="247">
        <v>3283</v>
      </c>
      <c r="M46" s="487" t="s">
        <v>598</v>
      </c>
      <c r="N46" s="487"/>
    </row>
    <row r="47" spans="1:14" s="46" customFormat="1" ht="30" customHeight="1">
      <c r="A47" s="231">
        <v>4742</v>
      </c>
      <c r="B47" s="63" t="s">
        <v>724</v>
      </c>
      <c r="C47" s="248">
        <v>523</v>
      </c>
      <c r="D47" s="249">
        <v>19</v>
      </c>
      <c r="E47" s="249">
        <v>241</v>
      </c>
      <c r="F47" s="249">
        <v>0</v>
      </c>
      <c r="G47" s="249">
        <v>0</v>
      </c>
      <c r="H47" s="249">
        <v>239</v>
      </c>
      <c r="I47" s="249">
        <v>7</v>
      </c>
      <c r="J47" s="249">
        <v>5</v>
      </c>
      <c r="K47" s="249">
        <v>8</v>
      </c>
      <c r="L47" s="249">
        <v>2</v>
      </c>
      <c r="M47" s="486" t="s">
        <v>723</v>
      </c>
      <c r="N47" s="486"/>
    </row>
    <row r="48" spans="1:14" ht="30" customHeight="1">
      <c r="A48" s="232">
        <v>4751</v>
      </c>
      <c r="B48" s="99" t="s">
        <v>640</v>
      </c>
      <c r="C48" s="246">
        <v>273122</v>
      </c>
      <c r="D48" s="247">
        <v>22543</v>
      </c>
      <c r="E48" s="247">
        <v>187858</v>
      </c>
      <c r="F48" s="247">
        <v>161</v>
      </c>
      <c r="G48" s="247">
        <v>44883</v>
      </c>
      <c r="H48" s="247">
        <v>7127</v>
      </c>
      <c r="I48" s="247">
        <v>9</v>
      </c>
      <c r="J48" s="247">
        <v>4399</v>
      </c>
      <c r="K48" s="247">
        <v>3780</v>
      </c>
      <c r="L48" s="247">
        <v>2360</v>
      </c>
      <c r="M48" s="487" t="s">
        <v>597</v>
      </c>
      <c r="N48" s="487"/>
    </row>
    <row r="49" spans="1:14" ht="45" customHeight="1">
      <c r="A49" s="231">
        <v>4752</v>
      </c>
      <c r="B49" s="63" t="s">
        <v>639</v>
      </c>
      <c r="C49" s="248">
        <v>496914</v>
      </c>
      <c r="D49" s="249">
        <v>125354</v>
      </c>
      <c r="E49" s="249">
        <v>254363</v>
      </c>
      <c r="F49" s="249">
        <v>29205</v>
      </c>
      <c r="G49" s="249">
        <v>5526</v>
      </c>
      <c r="H49" s="249">
        <v>8291</v>
      </c>
      <c r="I49" s="249">
        <v>6930</v>
      </c>
      <c r="J49" s="249">
        <v>22794</v>
      </c>
      <c r="K49" s="249">
        <v>29262</v>
      </c>
      <c r="L49" s="249">
        <v>15188</v>
      </c>
      <c r="M49" s="486" t="s">
        <v>596</v>
      </c>
      <c r="N49" s="486"/>
    </row>
    <row r="50" spans="1:14" ht="30.75" customHeight="1">
      <c r="A50" s="232">
        <v>4753</v>
      </c>
      <c r="B50" s="99" t="s">
        <v>638</v>
      </c>
      <c r="C50" s="246">
        <v>21647</v>
      </c>
      <c r="D50" s="247">
        <v>2242</v>
      </c>
      <c r="E50" s="247">
        <v>17440</v>
      </c>
      <c r="F50" s="247">
        <v>0</v>
      </c>
      <c r="G50" s="247">
        <v>287</v>
      </c>
      <c r="H50" s="247">
        <v>331</v>
      </c>
      <c r="I50" s="247">
        <v>0</v>
      </c>
      <c r="J50" s="247">
        <v>98</v>
      </c>
      <c r="K50" s="247">
        <v>877</v>
      </c>
      <c r="L50" s="247">
        <v>372</v>
      </c>
      <c r="M50" s="487" t="s">
        <v>595</v>
      </c>
      <c r="N50" s="487"/>
    </row>
    <row r="51" spans="1:14">
      <c r="A51" s="231">
        <v>4754</v>
      </c>
      <c r="B51" s="63" t="s">
        <v>560</v>
      </c>
      <c r="C51" s="248">
        <v>252576</v>
      </c>
      <c r="D51" s="249">
        <v>34256</v>
      </c>
      <c r="E51" s="249">
        <v>188414</v>
      </c>
      <c r="F51" s="249">
        <v>343</v>
      </c>
      <c r="G51" s="249">
        <v>107</v>
      </c>
      <c r="H51" s="249">
        <v>5549</v>
      </c>
      <c r="I51" s="249">
        <v>1877</v>
      </c>
      <c r="J51" s="249">
        <v>7978</v>
      </c>
      <c r="K51" s="249">
        <v>3325</v>
      </c>
      <c r="L51" s="249">
        <v>10726</v>
      </c>
      <c r="M51" s="486" t="s">
        <v>570</v>
      </c>
      <c r="N51" s="486"/>
    </row>
    <row r="52" spans="1:14" ht="19.5" customHeight="1">
      <c r="A52" s="232">
        <v>4755</v>
      </c>
      <c r="B52" s="99" t="s">
        <v>655</v>
      </c>
      <c r="C52" s="246">
        <v>213041</v>
      </c>
      <c r="D52" s="247">
        <v>42387</v>
      </c>
      <c r="E52" s="247">
        <v>129214</v>
      </c>
      <c r="F52" s="247">
        <v>5343</v>
      </c>
      <c r="G52" s="247">
        <v>183</v>
      </c>
      <c r="H52" s="247">
        <v>2423</v>
      </c>
      <c r="I52" s="247">
        <v>10386</v>
      </c>
      <c r="J52" s="247">
        <v>5006</v>
      </c>
      <c r="K52" s="247">
        <v>10394</v>
      </c>
      <c r="L52" s="247">
        <v>7706</v>
      </c>
      <c r="M52" s="487" t="s">
        <v>594</v>
      </c>
      <c r="N52" s="487"/>
    </row>
    <row r="53" spans="1:14" ht="14.25" customHeight="1">
      <c r="A53" s="231">
        <v>4756</v>
      </c>
      <c r="B53" s="63" t="s">
        <v>649</v>
      </c>
      <c r="C53" s="248">
        <v>2049</v>
      </c>
      <c r="D53" s="249">
        <v>206</v>
      </c>
      <c r="E53" s="249">
        <v>1763</v>
      </c>
      <c r="F53" s="249">
        <v>4</v>
      </c>
      <c r="G53" s="249">
        <v>0</v>
      </c>
      <c r="H53" s="249">
        <v>0</v>
      </c>
      <c r="I53" s="249">
        <v>0</v>
      </c>
      <c r="J53" s="249">
        <v>0</v>
      </c>
      <c r="K53" s="249">
        <v>8</v>
      </c>
      <c r="L53" s="249">
        <v>68</v>
      </c>
      <c r="M53" s="486" t="s">
        <v>593</v>
      </c>
      <c r="N53" s="486"/>
    </row>
    <row r="54" spans="1:14" ht="28.5" customHeight="1">
      <c r="A54" s="232">
        <v>4761</v>
      </c>
      <c r="B54" s="99" t="s">
        <v>650</v>
      </c>
      <c r="C54" s="246">
        <v>106426</v>
      </c>
      <c r="D54" s="247">
        <v>49658</v>
      </c>
      <c r="E54" s="247">
        <v>50220</v>
      </c>
      <c r="F54" s="247">
        <v>669</v>
      </c>
      <c r="G54" s="247">
        <v>0</v>
      </c>
      <c r="H54" s="247">
        <v>317</v>
      </c>
      <c r="I54" s="247">
        <v>1199</v>
      </c>
      <c r="J54" s="247">
        <v>52</v>
      </c>
      <c r="K54" s="247">
        <v>1272</v>
      </c>
      <c r="L54" s="247">
        <v>3039</v>
      </c>
      <c r="M54" s="487" t="s">
        <v>592</v>
      </c>
      <c r="N54" s="487"/>
    </row>
    <row r="55" spans="1:14" ht="30" hidden="1" customHeight="1">
      <c r="A55" s="231"/>
      <c r="B55" s="63"/>
      <c r="C55" s="248"/>
      <c r="D55" s="249"/>
      <c r="E55" s="249"/>
      <c r="F55" s="249"/>
      <c r="G55" s="249"/>
      <c r="H55" s="249"/>
      <c r="I55" s="249"/>
      <c r="J55" s="249"/>
      <c r="K55" s="249"/>
      <c r="L55" s="249"/>
      <c r="M55" s="486"/>
      <c r="N55" s="486"/>
    </row>
    <row r="56" spans="1:14" ht="19.5" customHeight="1">
      <c r="A56" s="231">
        <v>4763</v>
      </c>
      <c r="B56" s="63" t="s">
        <v>652</v>
      </c>
      <c r="C56" s="248">
        <v>57413</v>
      </c>
      <c r="D56" s="249">
        <v>9232</v>
      </c>
      <c r="E56" s="249">
        <v>37098</v>
      </c>
      <c r="F56" s="249">
        <v>793</v>
      </c>
      <c r="G56" s="249">
        <v>0</v>
      </c>
      <c r="H56" s="249">
        <v>1040</v>
      </c>
      <c r="I56" s="249">
        <v>677</v>
      </c>
      <c r="J56" s="249">
        <v>145</v>
      </c>
      <c r="K56" s="249">
        <v>2043</v>
      </c>
      <c r="L56" s="249">
        <v>6386</v>
      </c>
      <c r="M56" s="486" t="s">
        <v>590</v>
      </c>
      <c r="N56" s="486"/>
    </row>
    <row r="57" spans="1:14">
      <c r="A57" s="231">
        <v>4764</v>
      </c>
      <c r="B57" s="63" t="s">
        <v>637</v>
      </c>
      <c r="C57" s="248">
        <v>5729</v>
      </c>
      <c r="D57" s="249">
        <v>510</v>
      </c>
      <c r="E57" s="249">
        <v>3457</v>
      </c>
      <c r="F57" s="249">
        <v>0</v>
      </c>
      <c r="G57" s="249">
        <v>50</v>
      </c>
      <c r="H57" s="249">
        <v>337</v>
      </c>
      <c r="I57" s="249">
        <v>82</v>
      </c>
      <c r="J57" s="249">
        <v>183</v>
      </c>
      <c r="K57" s="249">
        <v>277</v>
      </c>
      <c r="L57" s="249">
        <v>833</v>
      </c>
      <c r="M57" s="486" t="s">
        <v>589</v>
      </c>
      <c r="N57" s="486"/>
    </row>
    <row r="58" spans="1:14" ht="39" customHeight="1">
      <c r="A58" s="232">
        <v>4771</v>
      </c>
      <c r="B58" s="99" t="s">
        <v>653</v>
      </c>
      <c r="C58" s="246">
        <v>312145</v>
      </c>
      <c r="D58" s="247">
        <v>104579</v>
      </c>
      <c r="E58" s="247">
        <v>175025</v>
      </c>
      <c r="F58" s="247">
        <v>3671</v>
      </c>
      <c r="G58" s="247">
        <v>19255</v>
      </c>
      <c r="H58" s="247">
        <v>2126</v>
      </c>
      <c r="I58" s="247">
        <v>70</v>
      </c>
      <c r="J58" s="247">
        <v>1519</v>
      </c>
      <c r="K58" s="247">
        <v>2833</v>
      </c>
      <c r="L58" s="247">
        <v>3067</v>
      </c>
      <c r="M58" s="487" t="s">
        <v>588</v>
      </c>
      <c r="N58" s="487"/>
    </row>
    <row r="59" spans="1:14" ht="35.25" customHeight="1">
      <c r="A59" s="231">
        <v>4772</v>
      </c>
      <c r="B59" s="63" t="s">
        <v>654</v>
      </c>
      <c r="C59" s="248">
        <v>100183</v>
      </c>
      <c r="D59" s="249">
        <v>12343</v>
      </c>
      <c r="E59" s="249">
        <v>80946</v>
      </c>
      <c r="F59" s="249">
        <v>278</v>
      </c>
      <c r="G59" s="249">
        <v>0</v>
      </c>
      <c r="H59" s="249">
        <v>1698</v>
      </c>
      <c r="I59" s="249">
        <v>0</v>
      </c>
      <c r="J59" s="249">
        <v>422</v>
      </c>
      <c r="K59" s="249">
        <v>1420</v>
      </c>
      <c r="L59" s="249">
        <v>3075</v>
      </c>
      <c r="M59" s="486" t="s">
        <v>587</v>
      </c>
      <c r="N59" s="486"/>
    </row>
    <row r="60" spans="1:14" ht="30" customHeight="1">
      <c r="A60" s="232">
        <v>4774</v>
      </c>
      <c r="B60" s="99" t="s">
        <v>561</v>
      </c>
      <c r="C60" s="246">
        <v>615</v>
      </c>
      <c r="D60" s="247">
        <v>98</v>
      </c>
      <c r="E60" s="247">
        <v>514</v>
      </c>
      <c r="F60" s="247">
        <v>0</v>
      </c>
      <c r="G60" s="247">
        <v>0</v>
      </c>
      <c r="H60" s="247">
        <v>0</v>
      </c>
      <c r="I60" s="247">
        <v>0</v>
      </c>
      <c r="J60" s="247">
        <v>1</v>
      </c>
      <c r="K60" s="247">
        <v>3</v>
      </c>
      <c r="L60" s="247">
        <v>0</v>
      </c>
      <c r="M60" s="487" t="s">
        <v>571</v>
      </c>
      <c r="N60" s="487"/>
    </row>
    <row r="61" spans="1:14" ht="28.5" customHeight="1">
      <c r="A61" s="231">
        <v>4775</v>
      </c>
      <c r="B61" s="63" t="s">
        <v>583</v>
      </c>
      <c r="C61" s="248">
        <v>160399</v>
      </c>
      <c r="D61" s="249">
        <v>24858</v>
      </c>
      <c r="E61" s="249">
        <v>109037</v>
      </c>
      <c r="F61" s="249">
        <v>45</v>
      </c>
      <c r="G61" s="249">
        <v>11701</v>
      </c>
      <c r="H61" s="249">
        <v>4447</v>
      </c>
      <c r="I61" s="249">
        <v>0</v>
      </c>
      <c r="J61" s="249">
        <v>2778</v>
      </c>
      <c r="K61" s="249">
        <v>1070</v>
      </c>
      <c r="L61" s="249">
        <v>6463</v>
      </c>
      <c r="M61" s="486" t="s">
        <v>586</v>
      </c>
      <c r="N61" s="486"/>
    </row>
    <row r="62" spans="1:14" ht="18">
      <c r="A62" s="232">
        <v>4776</v>
      </c>
      <c r="B62" s="99" t="s">
        <v>582</v>
      </c>
      <c r="C62" s="246">
        <v>10778</v>
      </c>
      <c r="D62" s="247">
        <v>1130</v>
      </c>
      <c r="E62" s="247">
        <v>6040</v>
      </c>
      <c r="F62" s="247">
        <v>20</v>
      </c>
      <c r="G62" s="247">
        <v>318</v>
      </c>
      <c r="H62" s="247">
        <v>1966</v>
      </c>
      <c r="I62" s="247">
        <v>34</v>
      </c>
      <c r="J62" s="247">
        <v>510</v>
      </c>
      <c r="K62" s="247">
        <v>177</v>
      </c>
      <c r="L62" s="247">
        <v>584</v>
      </c>
      <c r="M62" s="487" t="s">
        <v>585</v>
      </c>
      <c r="N62" s="487"/>
    </row>
    <row r="63" spans="1:14" ht="30" customHeight="1">
      <c r="A63" s="231">
        <v>4777</v>
      </c>
      <c r="B63" s="63" t="s">
        <v>581</v>
      </c>
      <c r="C63" s="248">
        <v>6889</v>
      </c>
      <c r="D63" s="249">
        <v>3780</v>
      </c>
      <c r="E63" s="249">
        <v>1672</v>
      </c>
      <c r="F63" s="249">
        <v>0</v>
      </c>
      <c r="G63" s="249">
        <v>0</v>
      </c>
      <c r="H63" s="249">
        <v>0</v>
      </c>
      <c r="I63" s="249">
        <v>0</v>
      </c>
      <c r="J63" s="249">
        <v>0</v>
      </c>
      <c r="K63" s="249">
        <v>1420</v>
      </c>
      <c r="L63" s="249">
        <v>16</v>
      </c>
      <c r="M63" s="486" t="s">
        <v>584</v>
      </c>
      <c r="N63" s="486"/>
    </row>
    <row r="64" spans="1:14" ht="27.75" customHeight="1">
      <c r="A64" s="232">
        <v>4779</v>
      </c>
      <c r="B64" s="99" t="s">
        <v>580</v>
      </c>
      <c r="C64" s="246">
        <v>55080</v>
      </c>
      <c r="D64" s="247">
        <v>12583</v>
      </c>
      <c r="E64" s="247">
        <v>38796</v>
      </c>
      <c r="F64" s="247">
        <v>932</v>
      </c>
      <c r="G64" s="247">
        <v>0</v>
      </c>
      <c r="H64" s="247">
        <v>329</v>
      </c>
      <c r="I64" s="247">
        <v>227</v>
      </c>
      <c r="J64" s="247">
        <v>62</v>
      </c>
      <c r="K64" s="247">
        <v>400</v>
      </c>
      <c r="L64" s="247">
        <v>1752</v>
      </c>
      <c r="M64" s="487" t="s">
        <v>657</v>
      </c>
      <c r="N64" s="487"/>
    </row>
    <row r="65" spans="1:14" ht="27.6" customHeight="1">
      <c r="A65" s="510" t="s">
        <v>208</v>
      </c>
      <c r="B65" s="510"/>
      <c r="C65" s="251">
        <f t="shared" ref="C65:L65" si="0">SUM(C11:C64)</f>
        <v>4926701</v>
      </c>
      <c r="D65" s="251">
        <f t="shared" si="0"/>
        <v>1217929</v>
      </c>
      <c r="E65" s="251">
        <f t="shared" si="0"/>
        <v>2822400</v>
      </c>
      <c r="F65" s="251">
        <f t="shared" si="0"/>
        <v>83817</v>
      </c>
      <c r="G65" s="251">
        <f t="shared" si="0"/>
        <v>102716</v>
      </c>
      <c r="H65" s="251">
        <f t="shared" si="0"/>
        <v>132648</v>
      </c>
      <c r="I65" s="251">
        <f t="shared" si="0"/>
        <v>93855</v>
      </c>
      <c r="J65" s="251">
        <f t="shared" si="0"/>
        <v>115202</v>
      </c>
      <c r="K65" s="251">
        <f t="shared" si="0"/>
        <v>150963</v>
      </c>
      <c r="L65" s="251">
        <f t="shared" si="0"/>
        <v>207167</v>
      </c>
      <c r="M65" s="511" t="s">
        <v>205</v>
      </c>
      <c r="N65" s="511"/>
    </row>
    <row r="66" spans="1:14" ht="16.5" customHeight="1">
      <c r="A66" s="7"/>
    </row>
    <row r="67" spans="1:14" ht="16.5" customHeight="1">
      <c r="A67" s="7"/>
    </row>
    <row r="68" spans="1:14" ht="16.5" customHeight="1">
      <c r="A68" s="7"/>
    </row>
    <row r="69" spans="1:14" ht="16.5" customHeight="1">
      <c r="A69" s="7"/>
    </row>
    <row r="70" spans="1:14" ht="16.5" customHeight="1">
      <c r="A70" s="7"/>
    </row>
    <row r="71" spans="1:14" ht="16.5" customHeight="1">
      <c r="A71" s="7"/>
    </row>
    <row r="72" spans="1:14" ht="16.5" customHeight="1">
      <c r="A72" s="7"/>
    </row>
    <row r="73" spans="1:14" ht="16.5" customHeight="1">
      <c r="A73" s="7"/>
    </row>
    <row r="74" spans="1:14" ht="16.5" customHeight="1">
      <c r="A74" s="7"/>
    </row>
    <row r="75" spans="1:14" ht="16.5" customHeight="1">
      <c r="A75" s="7"/>
    </row>
    <row r="76" spans="1:14" ht="16.5" customHeight="1">
      <c r="A76" s="7"/>
    </row>
    <row r="77" spans="1:14" ht="16.5" customHeight="1">
      <c r="A77" s="7"/>
    </row>
    <row r="78" spans="1:14" ht="16.5" customHeight="1">
      <c r="A78" s="7"/>
    </row>
    <row r="79" spans="1:14" ht="16.5" customHeight="1">
      <c r="A79" s="7"/>
    </row>
    <row r="80" spans="1:14" ht="16.5" customHeight="1">
      <c r="A80" s="7"/>
    </row>
    <row r="81" spans="1:2" ht="16.5" customHeight="1">
      <c r="A81" s="7"/>
    </row>
    <row r="82" spans="1:2" ht="16.5" customHeight="1">
      <c r="A82" s="7"/>
    </row>
    <row r="83" spans="1:2" ht="16.5" customHeight="1">
      <c r="A83" s="7"/>
    </row>
    <row r="84" spans="1:2" ht="16.5" customHeight="1">
      <c r="A84" s="7"/>
    </row>
    <row r="85" spans="1:2" ht="16.5" customHeight="1">
      <c r="A85" s="7"/>
    </row>
    <row r="86" spans="1:2" ht="16.5" customHeight="1">
      <c r="A86" s="7"/>
    </row>
    <row r="87" spans="1:2" ht="16.5" customHeight="1">
      <c r="A87" s="7"/>
    </row>
    <row r="88" spans="1:2" ht="16.5" customHeight="1">
      <c r="A88" s="7"/>
    </row>
    <row r="89" spans="1:2" ht="16.5" customHeight="1">
      <c r="A89" s="7"/>
    </row>
    <row r="90" spans="1:2" ht="16.5" customHeight="1">
      <c r="A90" s="7"/>
    </row>
    <row r="91" spans="1:2" ht="16.5" customHeight="1">
      <c r="A91" s="80"/>
      <c r="B91" s="80"/>
    </row>
  </sheetData>
  <mergeCells count="87">
    <mergeCell ref="A65:B65"/>
    <mergeCell ref="M65:N65"/>
    <mergeCell ref="M59:N59"/>
    <mergeCell ref="M60:N60"/>
    <mergeCell ref="M61:N61"/>
    <mergeCell ref="M62:N62"/>
    <mergeCell ref="M63:N63"/>
    <mergeCell ref="M64:N64"/>
    <mergeCell ref="M58:N58"/>
    <mergeCell ref="M47:N47"/>
    <mergeCell ref="M48:N48"/>
    <mergeCell ref="M49:N49"/>
    <mergeCell ref="M50:N50"/>
    <mergeCell ref="M51:N51"/>
    <mergeCell ref="M52:N52"/>
    <mergeCell ref="M53:N53"/>
    <mergeCell ref="M54:N54"/>
    <mergeCell ref="M55:N55"/>
    <mergeCell ref="M56:N56"/>
    <mergeCell ref="M57:N57"/>
    <mergeCell ref="M46:N46"/>
    <mergeCell ref="M35:N35"/>
    <mergeCell ref="M36:N36"/>
    <mergeCell ref="M37:N37"/>
    <mergeCell ref="M38:N38"/>
    <mergeCell ref="M39:N39"/>
    <mergeCell ref="M40:N40"/>
    <mergeCell ref="M41:N41"/>
    <mergeCell ref="M42:N42"/>
    <mergeCell ref="M43:N43"/>
    <mergeCell ref="M44:N44"/>
    <mergeCell ref="M45:N45"/>
    <mergeCell ref="M34:N34"/>
    <mergeCell ref="M23:N23"/>
    <mergeCell ref="M24:N24"/>
    <mergeCell ref="M25:N25"/>
    <mergeCell ref="M26:N26"/>
    <mergeCell ref="M27:N27"/>
    <mergeCell ref="M28:N28"/>
    <mergeCell ref="M29:N29"/>
    <mergeCell ref="M30:N30"/>
    <mergeCell ref="M31:N31"/>
    <mergeCell ref="M32:N32"/>
    <mergeCell ref="M33:N33"/>
    <mergeCell ref="M22:N22"/>
    <mergeCell ref="M11:N11"/>
    <mergeCell ref="M12:N12"/>
    <mergeCell ref="M13:N13"/>
    <mergeCell ref="M14:N14"/>
    <mergeCell ref="M15:N15"/>
    <mergeCell ref="M16:N16"/>
    <mergeCell ref="M17:N17"/>
    <mergeCell ref="M18:N18"/>
    <mergeCell ref="M19:N19"/>
    <mergeCell ref="M20:N20"/>
    <mergeCell ref="M21:N21"/>
    <mergeCell ref="A7:N7"/>
    <mergeCell ref="A8:B8"/>
    <mergeCell ref="C8:L8"/>
    <mergeCell ref="M8:N8"/>
    <mergeCell ref="A9:A10"/>
    <mergeCell ref="B9:B10"/>
    <mergeCell ref="M9:N10"/>
    <mergeCell ref="HO3:IB3"/>
    <mergeCell ref="IC3:IP3"/>
    <mergeCell ref="IQ3:IT3"/>
    <mergeCell ref="A4:N4"/>
    <mergeCell ref="A5:N5"/>
    <mergeCell ref="GM3:GZ3"/>
    <mergeCell ref="HA3:HN3"/>
    <mergeCell ref="A6:N6"/>
    <mergeCell ref="EI3:EV3"/>
    <mergeCell ref="EW3:FJ3"/>
    <mergeCell ref="FK3:FX3"/>
    <mergeCell ref="FY3:GL3"/>
    <mergeCell ref="BC3:BP3"/>
    <mergeCell ref="BQ3:CD3"/>
    <mergeCell ref="CE3:CR3"/>
    <mergeCell ref="CS3:DF3"/>
    <mergeCell ref="DG3:DT3"/>
    <mergeCell ref="DU3:EH3"/>
    <mergeCell ref="AO3:BB3"/>
    <mergeCell ref="A1:N1"/>
    <mergeCell ref="A2:N2"/>
    <mergeCell ref="A3:N3"/>
    <mergeCell ref="O3:Z3"/>
    <mergeCell ref="AA3:AN3"/>
  </mergeCells>
  <printOptions horizontalCentered="1"/>
  <pageMargins left="0" right="0" top="0.39370078740157483" bottom="0" header="0.31496062992125984" footer="0.31496062992125984"/>
  <pageSetup paperSize="9" scale="70" orientation="landscape" r:id="rId1"/>
  <headerFooter alignWithMargins="0"/>
  <rowBreaks count="2" manualBreakCount="2">
    <brk id="32" max="13" man="1"/>
    <brk id="58" max="1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51"/>
  <sheetViews>
    <sheetView tabSelected="1" view="pageBreakPreview" topLeftCell="B1" zoomScale="120" zoomScaleNormal="100" zoomScaleSheetLayoutView="120" workbookViewId="0">
      <selection activeCell="D70" sqref="D70"/>
    </sheetView>
  </sheetViews>
  <sheetFormatPr defaultColWidth="9.125" defaultRowHeight="14.25"/>
  <cols>
    <col min="1" max="1" width="20.625" style="14" customWidth="1"/>
    <col min="2" max="2" width="22.5" style="14" customWidth="1"/>
    <col min="3" max="3" width="9.375" style="7" customWidth="1"/>
    <col min="4" max="4" width="9" style="7" bestFit="1" customWidth="1"/>
    <col min="5"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27" customHeight="1">
      <c r="A1" s="459"/>
      <c r="B1" s="459"/>
      <c r="C1" s="459"/>
      <c r="D1" s="459"/>
      <c r="E1" s="459"/>
      <c r="F1" s="459"/>
      <c r="G1" s="459"/>
      <c r="H1" s="459"/>
      <c r="I1" s="459"/>
      <c r="J1" s="459"/>
      <c r="K1" s="459"/>
      <c r="L1" s="6"/>
      <c r="M1" s="6"/>
    </row>
    <row r="2" spans="1:13" ht="16.5" customHeight="1">
      <c r="A2" s="460" t="s">
        <v>81</v>
      </c>
      <c r="B2" s="460"/>
      <c r="C2" s="460"/>
      <c r="D2" s="460"/>
      <c r="E2" s="460"/>
      <c r="F2" s="460"/>
      <c r="G2" s="460"/>
      <c r="H2" s="460"/>
      <c r="I2" s="460"/>
      <c r="J2" s="460"/>
      <c r="K2" s="460"/>
    </row>
    <row r="3" spans="1:13" ht="15.75" customHeight="1">
      <c r="A3" s="460" t="s">
        <v>729</v>
      </c>
      <c r="B3" s="460"/>
      <c r="C3" s="460"/>
      <c r="D3" s="460"/>
      <c r="E3" s="460"/>
      <c r="F3" s="460"/>
      <c r="G3" s="460"/>
      <c r="H3" s="460"/>
      <c r="I3" s="460"/>
      <c r="J3" s="460"/>
      <c r="K3" s="460"/>
    </row>
    <row r="4" spans="1:13" ht="15.75" customHeight="1">
      <c r="A4" s="458" t="s">
        <v>82</v>
      </c>
      <c r="B4" s="458"/>
      <c r="C4" s="458"/>
      <c r="D4" s="458"/>
      <c r="E4" s="458"/>
      <c r="F4" s="458"/>
      <c r="G4" s="458"/>
      <c r="H4" s="458"/>
      <c r="I4" s="458"/>
      <c r="J4" s="458"/>
      <c r="K4" s="458"/>
    </row>
    <row r="5" spans="1:13" ht="15.75" customHeight="1">
      <c r="A5" s="458" t="s">
        <v>443</v>
      </c>
      <c r="B5" s="458"/>
      <c r="C5" s="458"/>
      <c r="D5" s="458"/>
      <c r="E5" s="458"/>
      <c r="F5" s="458"/>
      <c r="G5" s="458"/>
      <c r="H5" s="458"/>
      <c r="I5" s="458"/>
      <c r="J5" s="458"/>
      <c r="K5" s="458"/>
    </row>
    <row r="6" spans="1:13" ht="18.75" customHeight="1">
      <c r="A6" s="356" t="s">
        <v>700</v>
      </c>
      <c r="B6" s="356"/>
      <c r="C6" s="465">
        <v>2016</v>
      </c>
      <c r="D6" s="465"/>
      <c r="E6" s="465"/>
      <c r="F6" s="465"/>
      <c r="G6" s="465"/>
      <c r="H6" s="465"/>
      <c r="I6" s="465"/>
      <c r="K6" s="65" t="s">
        <v>84</v>
      </c>
    </row>
    <row r="7" spans="1:13" customFormat="1" ht="19.899999999999999" customHeight="1">
      <c r="A7" s="531" t="s">
        <v>211</v>
      </c>
      <c r="B7" s="531"/>
      <c r="C7" s="473" t="s">
        <v>85</v>
      </c>
      <c r="D7" s="473"/>
      <c r="E7" s="473" t="s">
        <v>86</v>
      </c>
      <c r="F7" s="473"/>
      <c r="G7" s="473" t="s">
        <v>87</v>
      </c>
      <c r="H7" s="473"/>
      <c r="I7" s="473"/>
      <c r="J7" s="534" t="s">
        <v>376</v>
      </c>
      <c r="K7" s="534"/>
    </row>
    <row r="8" spans="1:13" customFormat="1" ht="19.899999999999999" customHeight="1">
      <c r="A8" s="532"/>
      <c r="B8" s="532"/>
      <c r="C8" s="588" t="s">
        <v>88</v>
      </c>
      <c r="D8" s="588"/>
      <c r="E8" s="613" t="s">
        <v>127</v>
      </c>
      <c r="F8" s="613"/>
      <c r="G8" s="588" t="s">
        <v>89</v>
      </c>
      <c r="H8" s="588"/>
      <c r="I8" s="588"/>
      <c r="J8" s="535"/>
      <c r="K8" s="535"/>
    </row>
    <row r="9" spans="1:13" customFormat="1" ht="19.899999999999999" customHeight="1">
      <c r="A9" s="532"/>
      <c r="B9" s="532"/>
      <c r="C9" s="359" t="s">
        <v>90</v>
      </c>
      <c r="D9" s="359" t="s">
        <v>91</v>
      </c>
      <c r="E9" s="359" t="s">
        <v>193</v>
      </c>
      <c r="F9" s="359" t="s">
        <v>92</v>
      </c>
      <c r="G9" s="359" t="s">
        <v>205</v>
      </c>
      <c r="H9" s="359" t="s">
        <v>93</v>
      </c>
      <c r="I9" s="359" t="s">
        <v>94</v>
      </c>
      <c r="J9" s="535"/>
      <c r="K9" s="535"/>
    </row>
    <row r="10" spans="1:13" customFormat="1" ht="19.899999999999999" customHeight="1">
      <c r="A10" s="533"/>
      <c r="B10" s="533"/>
      <c r="C10" s="358" t="s">
        <v>95</v>
      </c>
      <c r="D10" s="358" t="s">
        <v>96</v>
      </c>
      <c r="E10" s="358" t="s">
        <v>97</v>
      </c>
      <c r="F10" s="358" t="s">
        <v>98</v>
      </c>
      <c r="G10" s="358" t="s">
        <v>208</v>
      </c>
      <c r="H10" s="358" t="s">
        <v>99</v>
      </c>
      <c r="I10" s="358" t="s">
        <v>100</v>
      </c>
      <c r="J10" s="536"/>
      <c r="K10" s="536"/>
    </row>
    <row r="11" spans="1:13" customFormat="1" ht="21" customHeight="1" thickBot="1">
      <c r="A11" s="538" t="s">
        <v>322</v>
      </c>
      <c r="B11" s="538"/>
      <c r="C11" s="88">
        <v>13547472</v>
      </c>
      <c r="D11" s="88">
        <v>2079684</v>
      </c>
      <c r="E11" s="88">
        <v>5505172</v>
      </c>
      <c r="F11" s="88">
        <v>5586363</v>
      </c>
      <c r="G11" s="87">
        <v>12581842</v>
      </c>
      <c r="H11" s="88">
        <v>12027093</v>
      </c>
      <c r="I11" s="88">
        <v>554749</v>
      </c>
      <c r="J11" s="479" t="s">
        <v>302</v>
      </c>
      <c r="K11" s="479"/>
    </row>
    <row r="12" spans="1:13" customFormat="1" ht="21" customHeight="1" thickBot="1">
      <c r="A12" s="521" t="s">
        <v>323</v>
      </c>
      <c r="B12" s="521"/>
      <c r="C12" s="90">
        <v>103690</v>
      </c>
      <c r="D12" s="90">
        <v>656215</v>
      </c>
      <c r="E12" s="90">
        <v>0</v>
      </c>
      <c r="F12" s="90">
        <v>230</v>
      </c>
      <c r="G12" s="89">
        <v>586925</v>
      </c>
      <c r="H12" s="90">
        <v>537087</v>
      </c>
      <c r="I12" s="90">
        <v>49838</v>
      </c>
      <c r="J12" s="457" t="s">
        <v>324</v>
      </c>
      <c r="K12" s="457"/>
    </row>
    <row r="13" spans="1:13" customFormat="1" ht="21" customHeight="1" thickBot="1">
      <c r="A13" s="538" t="s">
        <v>325</v>
      </c>
      <c r="B13" s="538"/>
      <c r="C13" s="88">
        <v>5650671</v>
      </c>
      <c r="D13" s="88">
        <v>11555967</v>
      </c>
      <c r="E13" s="88">
        <v>2793935</v>
      </c>
      <c r="F13" s="88">
        <v>3034929</v>
      </c>
      <c r="G13" s="87">
        <v>12820991</v>
      </c>
      <c r="H13" s="88">
        <v>8443741</v>
      </c>
      <c r="I13" s="88">
        <v>4377250</v>
      </c>
      <c r="J13" s="479" t="s">
        <v>305</v>
      </c>
      <c r="K13" s="479"/>
    </row>
    <row r="14" spans="1:13" customFormat="1" ht="31.5" customHeight="1" thickBot="1">
      <c r="A14" s="521" t="s">
        <v>326</v>
      </c>
      <c r="B14" s="521"/>
      <c r="C14" s="90">
        <v>10600627</v>
      </c>
      <c r="D14" s="90">
        <v>1013882</v>
      </c>
      <c r="E14" s="90">
        <v>1242675</v>
      </c>
      <c r="F14" s="90">
        <v>1193725</v>
      </c>
      <c r="G14" s="89">
        <v>8474406</v>
      </c>
      <c r="H14" s="90">
        <v>2734502</v>
      </c>
      <c r="I14" s="90">
        <v>5739904</v>
      </c>
      <c r="J14" s="457" t="s">
        <v>455</v>
      </c>
      <c r="K14" s="457"/>
    </row>
    <row r="15" spans="1:13" customFormat="1" ht="21" customHeight="1" thickBot="1">
      <c r="A15" s="538" t="s">
        <v>327</v>
      </c>
      <c r="B15" s="538"/>
      <c r="C15" s="88">
        <v>961468</v>
      </c>
      <c r="D15" s="88">
        <v>26808</v>
      </c>
      <c r="E15" s="88">
        <v>50776</v>
      </c>
      <c r="F15" s="88">
        <v>51584</v>
      </c>
      <c r="G15" s="87">
        <v>241774</v>
      </c>
      <c r="H15" s="88">
        <v>171941</v>
      </c>
      <c r="I15" s="88">
        <v>69833</v>
      </c>
      <c r="J15" s="479" t="s">
        <v>328</v>
      </c>
      <c r="K15" s="479"/>
    </row>
    <row r="16" spans="1:13" customFormat="1" ht="21.75" customHeight="1" thickBot="1">
      <c r="A16" s="521" t="s">
        <v>329</v>
      </c>
      <c r="B16" s="521"/>
      <c r="C16" s="90">
        <v>6886159</v>
      </c>
      <c r="D16" s="90">
        <v>189762</v>
      </c>
      <c r="E16" s="90">
        <v>1594196</v>
      </c>
      <c r="F16" s="90">
        <v>1613664</v>
      </c>
      <c r="G16" s="89">
        <v>3742891</v>
      </c>
      <c r="H16" s="90">
        <v>3190336</v>
      </c>
      <c r="I16" s="90">
        <v>552555</v>
      </c>
      <c r="J16" s="457" t="s">
        <v>330</v>
      </c>
      <c r="K16" s="457"/>
    </row>
    <row r="17" spans="1:11" customFormat="1" ht="25.5" customHeight="1" thickBot="1">
      <c r="A17" s="538" t="s">
        <v>331</v>
      </c>
      <c r="B17" s="538"/>
      <c r="C17" s="88">
        <v>835254</v>
      </c>
      <c r="D17" s="88">
        <v>224095</v>
      </c>
      <c r="E17" s="88">
        <v>175133</v>
      </c>
      <c r="F17" s="88">
        <v>169737</v>
      </c>
      <c r="G17" s="87">
        <v>533083</v>
      </c>
      <c r="H17" s="88">
        <v>472972</v>
      </c>
      <c r="I17" s="88">
        <v>60111</v>
      </c>
      <c r="J17" s="479" t="s">
        <v>332</v>
      </c>
      <c r="K17" s="479"/>
    </row>
    <row r="18" spans="1:11" customFormat="1" ht="21" customHeight="1" thickBot="1">
      <c r="A18" s="521" t="s">
        <v>333</v>
      </c>
      <c r="B18" s="521"/>
      <c r="C18" s="90">
        <v>16618077</v>
      </c>
      <c r="D18" s="90">
        <v>95343</v>
      </c>
      <c r="E18" s="90">
        <v>402218</v>
      </c>
      <c r="F18" s="90">
        <v>476861</v>
      </c>
      <c r="G18" s="89">
        <v>14887481</v>
      </c>
      <c r="H18" s="90">
        <v>36183</v>
      </c>
      <c r="I18" s="90">
        <v>14851298</v>
      </c>
      <c r="J18" s="457" t="s">
        <v>304</v>
      </c>
      <c r="K18" s="457"/>
    </row>
    <row r="19" spans="1:11" customFormat="1" ht="21" customHeight="1" thickBot="1">
      <c r="A19" s="538" t="s">
        <v>334</v>
      </c>
      <c r="B19" s="538"/>
      <c r="C19" s="88">
        <v>718748</v>
      </c>
      <c r="D19" s="88">
        <v>2195861</v>
      </c>
      <c r="E19" s="88">
        <v>603437</v>
      </c>
      <c r="F19" s="88">
        <v>611615</v>
      </c>
      <c r="G19" s="87">
        <v>1959259</v>
      </c>
      <c r="H19" s="88">
        <v>1611803</v>
      </c>
      <c r="I19" s="88">
        <v>347456</v>
      </c>
      <c r="J19" s="479" t="s">
        <v>335</v>
      </c>
      <c r="K19" s="479"/>
    </row>
    <row r="20" spans="1:11" customFormat="1" ht="21" customHeight="1" thickBot="1">
      <c r="A20" s="521" t="s">
        <v>336</v>
      </c>
      <c r="B20" s="521"/>
      <c r="C20" s="90">
        <v>138036</v>
      </c>
      <c r="D20" s="90">
        <v>258419</v>
      </c>
      <c r="E20" s="90">
        <v>127644</v>
      </c>
      <c r="F20" s="90">
        <v>112929</v>
      </c>
      <c r="G20" s="89">
        <v>214574</v>
      </c>
      <c r="H20" s="90">
        <v>170273</v>
      </c>
      <c r="I20" s="90">
        <v>44301</v>
      </c>
      <c r="J20" s="457" t="s">
        <v>337</v>
      </c>
      <c r="K20" s="457"/>
    </row>
    <row r="21" spans="1:11" customFormat="1" ht="21" customHeight="1" thickBot="1">
      <c r="A21" s="538" t="s">
        <v>338</v>
      </c>
      <c r="B21" s="538"/>
      <c r="C21" s="88">
        <v>3049498</v>
      </c>
      <c r="D21" s="88">
        <v>407332</v>
      </c>
      <c r="E21" s="88">
        <v>1098897</v>
      </c>
      <c r="F21" s="88">
        <v>909925</v>
      </c>
      <c r="G21" s="87">
        <v>2378331</v>
      </c>
      <c r="H21" s="88">
        <v>1720080</v>
      </c>
      <c r="I21" s="88">
        <v>658251</v>
      </c>
      <c r="J21" s="479" t="s">
        <v>303</v>
      </c>
      <c r="K21" s="479"/>
    </row>
    <row r="22" spans="1:11" customFormat="1" ht="31.5" customHeight="1" thickBot="1">
      <c r="A22" s="521" t="s">
        <v>339</v>
      </c>
      <c r="B22" s="521"/>
      <c r="C22" s="90">
        <v>1258504</v>
      </c>
      <c r="D22" s="90">
        <v>7295620</v>
      </c>
      <c r="E22" s="90">
        <v>964164</v>
      </c>
      <c r="F22" s="90">
        <v>1053050</v>
      </c>
      <c r="G22" s="89">
        <v>7228102</v>
      </c>
      <c r="H22" s="90">
        <v>5315506</v>
      </c>
      <c r="I22" s="90">
        <v>1912596</v>
      </c>
      <c r="J22" s="457" t="s">
        <v>340</v>
      </c>
      <c r="K22" s="457"/>
    </row>
    <row r="23" spans="1:11" customFormat="1" ht="32.25" customHeight="1" thickBot="1">
      <c r="A23" s="538" t="s">
        <v>341</v>
      </c>
      <c r="B23" s="538"/>
      <c r="C23" s="88">
        <v>9764908</v>
      </c>
      <c r="D23" s="88">
        <v>2383207</v>
      </c>
      <c r="E23" s="88">
        <v>4463635</v>
      </c>
      <c r="F23" s="88">
        <v>4208494</v>
      </c>
      <c r="G23" s="87">
        <v>9222887</v>
      </c>
      <c r="H23" s="88">
        <v>8010583</v>
      </c>
      <c r="I23" s="88">
        <v>1212304</v>
      </c>
      <c r="J23" s="479" t="s">
        <v>342</v>
      </c>
      <c r="K23" s="479"/>
    </row>
    <row r="24" spans="1:11" customFormat="1" ht="29.25" customHeight="1" thickBot="1">
      <c r="A24" s="521" t="s">
        <v>343</v>
      </c>
      <c r="B24" s="521"/>
      <c r="C24" s="90">
        <v>925311</v>
      </c>
      <c r="D24" s="90">
        <v>141177</v>
      </c>
      <c r="E24" s="90">
        <v>45843</v>
      </c>
      <c r="F24" s="90">
        <v>41380</v>
      </c>
      <c r="G24" s="89">
        <v>789055</v>
      </c>
      <c r="H24" s="90">
        <v>750209</v>
      </c>
      <c r="I24" s="90">
        <v>38846</v>
      </c>
      <c r="J24" s="457" t="s">
        <v>344</v>
      </c>
      <c r="K24" s="457"/>
    </row>
    <row r="25" spans="1:11" customFormat="1" ht="21" customHeight="1" thickBot="1">
      <c r="A25" s="538" t="s">
        <v>345</v>
      </c>
      <c r="B25" s="538"/>
      <c r="C25" s="88">
        <v>1686036</v>
      </c>
      <c r="D25" s="88">
        <v>6459696</v>
      </c>
      <c r="E25" s="88">
        <v>1586132</v>
      </c>
      <c r="F25" s="88">
        <v>1582464</v>
      </c>
      <c r="G25" s="87">
        <v>6088246</v>
      </c>
      <c r="H25" s="88">
        <v>4523959</v>
      </c>
      <c r="I25" s="88">
        <v>1564287</v>
      </c>
      <c r="J25" s="479" t="s">
        <v>346</v>
      </c>
      <c r="K25" s="479"/>
    </row>
    <row r="26" spans="1:11" customFormat="1" ht="21" customHeight="1" thickBot="1">
      <c r="A26" s="521" t="s">
        <v>347</v>
      </c>
      <c r="B26" s="521"/>
      <c r="C26" s="90">
        <v>10550089</v>
      </c>
      <c r="D26" s="90">
        <v>467184</v>
      </c>
      <c r="E26" s="90">
        <v>1357833</v>
      </c>
      <c r="F26" s="90">
        <v>1262522</v>
      </c>
      <c r="G26" s="89">
        <v>8982639</v>
      </c>
      <c r="H26" s="90">
        <v>5467346</v>
      </c>
      <c r="I26" s="90">
        <v>3515293</v>
      </c>
      <c r="J26" s="457" t="s">
        <v>348</v>
      </c>
      <c r="K26" s="457"/>
    </row>
    <row r="27" spans="1:11" customFormat="1" ht="32.25" customHeight="1" thickBot="1">
      <c r="A27" s="538" t="s">
        <v>349</v>
      </c>
      <c r="B27" s="538"/>
      <c r="C27" s="88">
        <v>713681</v>
      </c>
      <c r="D27" s="88">
        <v>11193</v>
      </c>
      <c r="E27" s="88">
        <v>66681</v>
      </c>
      <c r="F27" s="88">
        <v>68350</v>
      </c>
      <c r="G27" s="87">
        <v>501134</v>
      </c>
      <c r="H27" s="88">
        <v>88145</v>
      </c>
      <c r="I27" s="88">
        <v>412989</v>
      </c>
      <c r="J27" s="479" t="s">
        <v>451</v>
      </c>
      <c r="K27" s="479"/>
    </row>
    <row r="28" spans="1:11" customFormat="1" ht="21" customHeight="1">
      <c r="A28" s="541" t="s">
        <v>350</v>
      </c>
      <c r="B28" s="541"/>
      <c r="C28" s="334">
        <v>1766300</v>
      </c>
      <c r="D28" s="334">
        <v>116300</v>
      </c>
      <c r="E28" s="334">
        <v>416300</v>
      </c>
      <c r="F28" s="334">
        <v>445311</v>
      </c>
      <c r="G28" s="335">
        <v>1133250</v>
      </c>
      <c r="H28" s="334">
        <v>816745</v>
      </c>
      <c r="I28" s="334">
        <v>316505</v>
      </c>
      <c r="J28" s="614" t="s">
        <v>351</v>
      </c>
      <c r="K28" s="614"/>
    </row>
    <row r="29" spans="1:11" customFormat="1" ht="25.5" customHeight="1">
      <c r="A29" s="510" t="s">
        <v>208</v>
      </c>
      <c r="B29" s="510"/>
      <c r="C29" s="101">
        <v>85774529</v>
      </c>
      <c r="D29" s="101">
        <f>SUM(D11:D28)</f>
        <v>35577745</v>
      </c>
      <c r="E29" s="101">
        <f>SUM(E11:E28)</f>
        <v>22494671</v>
      </c>
      <c r="F29" s="101">
        <f>SUM(F11:F28)</f>
        <v>22423133</v>
      </c>
      <c r="G29" s="101">
        <f>SUM(G11:G28)</f>
        <v>92366870</v>
      </c>
      <c r="H29" s="101">
        <f>SUM(H11:H28)</f>
        <v>56088504</v>
      </c>
      <c r="I29" s="101">
        <v>36278366</v>
      </c>
      <c r="J29" s="511" t="s">
        <v>205</v>
      </c>
      <c r="K29" s="511"/>
    </row>
    <row r="30" spans="1:11">
      <c r="C30" s="85"/>
      <c r="D30" s="85"/>
      <c r="E30" s="85"/>
      <c r="F30" s="85"/>
      <c r="G30" s="85"/>
      <c r="H30" s="85"/>
      <c r="I30" s="85"/>
    </row>
    <row r="31" spans="1:11">
      <c r="B31" s="7"/>
    </row>
    <row r="32" spans="1:11" ht="18" customHeight="1">
      <c r="A32" s="7"/>
      <c r="B32" s="7"/>
    </row>
    <row r="33" spans="1:2" ht="18" customHeight="1">
      <c r="A33" s="7"/>
      <c r="B33" s="7"/>
    </row>
    <row r="34" spans="1:2" ht="18" customHeight="1">
      <c r="A34" s="7"/>
      <c r="B34" s="7"/>
    </row>
    <row r="35" spans="1:2" ht="18" customHeight="1">
      <c r="A35" s="7"/>
      <c r="B35" s="7"/>
    </row>
    <row r="36" spans="1:2" ht="18" customHeight="1">
      <c r="A36" s="7"/>
      <c r="B36" s="7"/>
    </row>
    <row r="37" spans="1:2" ht="18" customHeight="1">
      <c r="A37" s="7"/>
      <c r="B37" s="7"/>
    </row>
    <row r="38" spans="1:2" ht="18" customHeight="1">
      <c r="A38" s="7"/>
      <c r="B38" s="7"/>
    </row>
    <row r="39" spans="1:2" ht="18" customHeight="1">
      <c r="A39" s="7"/>
      <c r="B39" s="7"/>
    </row>
    <row r="40" spans="1:2" ht="18" customHeight="1">
      <c r="A40" s="7"/>
      <c r="B40" s="7"/>
    </row>
    <row r="41" spans="1:2" ht="18" customHeight="1">
      <c r="A41" s="7"/>
      <c r="B41" s="7"/>
    </row>
    <row r="42" spans="1:2" ht="18" customHeight="1">
      <c r="A42" s="7"/>
      <c r="B42" s="7"/>
    </row>
    <row r="43" spans="1:2" ht="18" customHeight="1">
      <c r="A43" s="7"/>
      <c r="B43" s="7"/>
    </row>
    <row r="44" spans="1:2" ht="18" customHeight="1">
      <c r="A44" s="7"/>
      <c r="B44" s="7"/>
    </row>
    <row r="45" spans="1:2" ht="18" customHeight="1">
      <c r="A45" s="7"/>
      <c r="B45" s="7"/>
    </row>
    <row r="46" spans="1:2" ht="18" customHeight="1">
      <c r="A46" s="7"/>
      <c r="B46" s="7"/>
    </row>
    <row r="47" spans="1:2" ht="18" customHeight="1">
      <c r="A47" s="7"/>
      <c r="B47" s="7"/>
    </row>
    <row r="48" spans="1:2" ht="18" customHeight="1">
      <c r="A48" s="7"/>
      <c r="B48" s="7"/>
    </row>
    <row r="49" spans="1:2" ht="18" customHeight="1">
      <c r="A49" s="7"/>
      <c r="B49" s="7"/>
    </row>
    <row r="50" spans="1:2" ht="18" customHeight="1">
      <c r="A50" s="7"/>
      <c r="B50" s="7"/>
    </row>
    <row r="51" spans="1:2" ht="18" customHeight="1">
      <c r="A51" s="7"/>
      <c r="B51" s="7"/>
    </row>
  </sheetData>
  <mergeCells count="52">
    <mergeCell ref="A29:B29"/>
    <mergeCell ref="J29:K29"/>
    <mergeCell ref="A26:B26"/>
    <mergeCell ref="J26:K26"/>
    <mergeCell ref="A27:B27"/>
    <mergeCell ref="J27:K27"/>
    <mergeCell ref="A28:B28"/>
    <mergeCell ref="J28:K28"/>
    <mergeCell ref="A23:B23"/>
    <mergeCell ref="J23:K23"/>
    <mergeCell ref="A24:B24"/>
    <mergeCell ref="J24:K24"/>
    <mergeCell ref="A25:B25"/>
    <mergeCell ref="J25:K25"/>
    <mergeCell ref="A20:B20"/>
    <mergeCell ref="J20:K20"/>
    <mergeCell ref="A21:B21"/>
    <mergeCell ref="J21:K21"/>
    <mergeCell ref="A22:B22"/>
    <mergeCell ref="J22:K22"/>
    <mergeCell ref="A17:B17"/>
    <mergeCell ref="J17:K17"/>
    <mergeCell ref="A18:B18"/>
    <mergeCell ref="J18:K18"/>
    <mergeCell ref="A19:B19"/>
    <mergeCell ref="J19:K19"/>
    <mergeCell ref="A14:B14"/>
    <mergeCell ref="J14:K14"/>
    <mergeCell ref="A15:B15"/>
    <mergeCell ref="J15:K15"/>
    <mergeCell ref="A16:B16"/>
    <mergeCell ref="J16:K16"/>
    <mergeCell ref="A11:B11"/>
    <mergeCell ref="J11:K11"/>
    <mergeCell ref="A12:B12"/>
    <mergeCell ref="J12:K12"/>
    <mergeCell ref="A13:B13"/>
    <mergeCell ref="J13:K13"/>
    <mergeCell ref="A7:B10"/>
    <mergeCell ref="C7:D7"/>
    <mergeCell ref="E7:F7"/>
    <mergeCell ref="G7:I7"/>
    <mergeCell ref="J7:K10"/>
    <mergeCell ref="C8:D8"/>
    <mergeCell ref="E8:F8"/>
    <mergeCell ref="G8:I8"/>
    <mergeCell ref="C6:I6"/>
    <mergeCell ref="A1:K1"/>
    <mergeCell ref="A2:K2"/>
    <mergeCell ref="A3:K3"/>
    <mergeCell ref="A4:K4"/>
    <mergeCell ref="A5:K5"/>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zoomScaleNormal="100" zoomScaleSheetLayoutView="100" workbookViewId="0">
      <selection activeCell="D70" sqref="D70"/>
    </sheetView>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459"/>
      <c r="B1" s="459"/>
      <c r="C1" s="459"/>
      <c r="D1" s="459"/>
      <c r="E1" s="459"/>
      <c r="F1" s="459"/>
      <c r="G1" s="459"/>
      <c r="H1" s="459"/>
      <c r="I1" s="459"/>
      <c r="J1" s="459"/>
      <c r="K1" s="459"/>
      <c r="L1" s="459"/>
      <c r="M1" s="459"/>
      <c r="N1" s="459"/>
    </row>
    <row r="2" spans="1:14" ht="18" customHeight="1">
      <c r="A2" s="460" t="s">
        <v>389</v>
      </c>
      <c r="B2" s="460"/>
      <c r="C2" s="460"/>
      <c r="D2" s="460"/>
      <c r="E2" s="460"/>
      <c r="F2" s="460"/>
      <c r="G2" s="460"/>
      <c r="H2" s="460"/>
      <c r="I2" s="460"/>
      <c r="J2" s="460"/>
      <c r="K2" s="460"/>
      <c r="L2" s="460"/>
      <c r="M2" s="460"/>
    </row>
    <row r="3" spans="1:14" ht="18" customHeight="1">
      <c r="A3" s="460" t="s">
        <v>307</v>
      </c>
      <c r="B3" s="460"/>
      <c r="C3" s="460"/>
      <c r="D3" s="460"/>
      <c r="E3" s="460"/>
      <c r="F3" s="460"/>
      <c r="G3" s="460"/>
      <c r="H3" s="460"/>
      <c r="I3" s="460"/>
      <c r="J3" s="460"/>
      <c r="K3" s="460"/>
      <c r="L3" s="460"/>
      <c r="M3" s="460"/>
    </row>
    <row r="4" spans="1:14" ht="18" customHeight="1">
      <c r="A4" s="460" t="s">
        <v>672</v>
      </c>
      <c r="B4" s="460"/>
      <c r="C4" s="460"/>
      <c r="D4" s="460"/>
      <c r="E4" s="460"/>
      <c r="F4" s="460"/>
      <c r="G4" s="460"/>
      <c r="H4" s="460"/>
      <c r="I4" s="460"/>
      <c r="J4" s="460"/>
      <c r="K4" s="460"/>
      <c r="L4" s="460"/>
      <c r="M4" s="460"/>
    </row>
    <row r="5" spans="1:14" ht="15.75" customHeight="1">
      <c r="A5" s="458" t="s">
        <v>390</v>
      </c>
      <c r="B5" s="458"/>
      <c r="C5" s="458"/>
      <c r="D5" s="458"/>
      <c r="E5" s="458"/>
      <c r="F5" s="458"/>
      <c r="G5" s="458"/>
      <c r="H5" s="458"/>
      <c r="I5" s="458"/>
      <c r="J5" s="458"/>
      <c r="K5" s="458"/>
      <c r="L5" s="458"/>
      <c r="M5" s="458"/>
    </row>
    <row r="6" spans="1:14" ht="15.75" customHeight="1">
      <c r="A6" s="458" t="s">
        <v>265</v>
      </c>
      <c r="B6" s="458"/>
      <c r="C6" s="458"/>
      <c r="D6" s="458"/>
      <c r="E6" s="458"/>
      <c r="F6" s="458"/>
      <c r="G6" s="458"/>
      <c r="H6" s="458"/>
      <c r="I6" s="458"/>
      <c r="J6" s="458"/>
      <c r="K6" s="458"/>
      <c r="L6" s="458"/>
      <c r="M6" s="458"/>
    </row>
    <row r="7" spans="1:14" ht="15.75" customHeight="1">
      <c r="A7" s="458" t="s">
        <v>673</v>
      </c>
      <c r="B7" s="458"/>
      <c r="C7" s="458"/>
      <c r="D7" s="458"/>
      <c r="E7" s="458"/>
      <c r="F7" s="458"/>
      <c r="G7" s="458"/>
      <c r="H7" s="458"/>
      <c r="I7" s="458"/>
      <c r="J7" s="458"/>
      <c r="K7" s="458"/>
      <c r="L7" s="458"/>
      <c r="M7" s="458"/>
    </row>
    <row r="8" spans="1:14" ht="16.5" customHeight="1">
      <c r="A8" s="464" t="s">
        <v>702</v>
      </c>
      <c r="B8" s="464"/>
      <c r="C8" s="465">
        <v>2016</v>
      </c>
      <c r="D8" s="465"/>
      <c r="E8" s="465"/>
      <c r="F8" s="465"/>
      <c r="G8" s="465"/>
      <c r="H8" s="465"/>
      <c r="I8" s="465"/>
      <c r="J8" s="465"/>
      <c r="K8" s="465"/>
      <c r="L8" s="466" t="s">
        <v>413</v>
      </c>
      <c r="M8" s="466"/>
    </row>
    <row r="9" spans="1:14" s="5" customFormat="1" ht="33.75" customHeight="1">
      <c r="A9" s="567" t="s">
        <v>448</v>
      </c>
      <c r="B9" s="615" t="s">
        <v>211</v>
      </c>
      <c r="C9" s="618" t="s">
        <v>371</v>
      </c>
      <c r="D9" s="618" t="s">
        <v>372</v>
      </c>
      <c r="E9" s="618" t="s">
        <v>373</v>
      </c>
      <c r="F9" s="618"/>
      <c r="G9" s="618"/>
      <c r="H9" s="618"/>
      <c r="I9" s="618" t="s">
        <v>375</v>
      </c>
      <c r="J9" s="618"/>
      <c r="K9" s="618"/>
      <c r="L9" s="573" t="s">
        <v>376</v>
      </c>
      <c r="M9" s="573"/>
    </row>
    <row r="10" spans="1:14" s="5" customFormat="1" ht="29.25" customHeight="1">
      <c r="A10" s="568"/>
      <c r="B10" s="616"/>
      <c r="C10" s="619"/>
      <c r="D10" s="619"/>
      <c r="E10" s="619"/>
      <c r="F10" s="564" t="s">
        <v>377</v>
      </c>
      <c r="G10" s="564"/>
      <c r="H10" s="564"/>
      <c r="I10" s="564" t="s">
        <v>378</v>
      </c>
      <c r="J10" s="564"/>
      <c r="K10" s="564"/>
      <c r="L10" s="574"/>
      <c r="M10" s="574"/>
    </row>
    <row r="11" spans="1:14" s="5" customFormat="1" ht="21.75" customHeight="1">
      <c r="A11" s="568"/>
      <c r="B11" s="616"/>
      <c r="C11" s="563" t="s">
        <v>379</v>
      </c>
      <c r="D11" s="563" t="s">
        <v>128</v>
      </c>
      <c r="E11" s="563" t="s">
        <v>380</v>
      </c>
      <c r="F11" s="364" t="s">
        <v>205</v>
      </c>
      <c r="G11" s="364" t="s">
        <v>381</v>
      </c>
      <c r="H11" s="364" t="s">
        <v>382</v>
      </c>
      <c r="I11" s="364" t="s">
        <v>205</v>
      </c>
      <c r="J11" s="364" t="s">
        <v>383</v>
      </c>
      <c r="K11" s="364" t="s">
        <v>384</v>
      </c>
      <c r="L11" s="574"/>
      <c r="M11" s="574"/>
    </row>
    <row r="12" spans="1:14" s="5" customFormat="1" ht="21.75" customHeight="1">
      <c r="A12" s="569"/>
      <c r="B12" s="617"/>
      <c r="C12" s="564"/>
      <c r="D12" s="564"/>
      <c r="E12" s="564"/>
      <c r="F12" s="357" t="s">
        <v>208</v>
      </c>
      <c r="G12" s="357" t="s">
        <v>385</v>
      </c>
      <c r="H12" s="357" t="s">
        <v>386</v>
      </c>
      <c r="I12" s="357" t="s">
        <v>208</v>
      </c>
      <c r="J12" s="357" t="s">
        <v>387</v>
      </c>
      <c r="K12" s="357" t="s">
        <v>388</v>
      </c>
      <c r="L12" s="575"/>
      <c r="M12" s="575"/>
    </row>
    <row r="13" spans="1:14" customFormat="1" ht="58.5" customHeight="1" thickBot="1">
      <c r="A13" s="54">
        <v>45</v>
      </c>
      <c r="B13" s="58" t="s">
        <v>547</v>
      </c>
      <c r="C13" s="94">
        <v>5283197</v>
      </c>
      <c r="D13" s="75">
        <v>427266</v>
      </c>
      <c r="E13" s="94">
        <v>5710463</v>
      </c>
      <c r="F13" s="94">
        <v>844902</v>
      </c>
      <c r="G13" s="75">
        <v>754115</v>
      </c>
      <c r="H13" s="75">
        <v>90787</v>
      </c>
      <c r="I13" s="94">
        <v>6555365</v>
      </c>
      <c r="J13" s="75">
        <v>441319</v>
      </c>
      <c r="K13" s="75">
        <v>6114046</v>
      </c>
      <c r="L13" s="479" t="s">
        <v>552</v>
      </c>
      <c r="M13" s="479"/>
    </row>
    <row r="14" spans="1:14" customFormat="1" ht="58.5" customHeight="1" thickTop="1" thickBot="1">
      <c r="A14" s="56">
        <v>46</v>
      </c>
      <c r="B14" s="59" t="s">
        <v>548</v>
      </c>
      <c r="C14" s="95">
        <v>4973685</v>
      </c>
      <c r="D14" s="76">
        <v>306684</v>
      </c>
      <c r="E14" s="95">
        <v>5280369</v>
      </c>
      <c r="F14" s="321">
        <v>990377</v>
      </c>
      <c r="G14" s="76">
        <v>793234</v>
      </c>
      <c r="H14" s="76">
        <v>197143</v>
      </c>
      <c r="I14" s="321">
        <v>6270746</v>
      </c>
      <c r="J14" s="76">
        <v>752609</v>
      </c>
      <c r="K14" s="76">
        <v>5518137</v>
      </c>
      <c r="L14" s="457" t="s">
        <v>551</v>
      </c>
      <c r="M14" s="457"/>
    </row>
    <row r="15" spans="1:14" customFormat="1" ht="58.5" customHeight="1" thickTop="1">
      <c r="A15" s="55">
        <v>47</v>
      </c>
      <c r="B15" s="68" t="s">
        <v>549</v>
      </c>
      <c r="C15" s="238">
        <v>16183798</v>
      </c>
      <c r="D15" s="239">
        <v>1054099</v>
      </c>
      <c r="E15" s="238">
        <v>17237897</v>
      </c>
      <c r="F15" s="238">
        <v>413142</v>
      </c>
      <c r="G15" s="239">
        <v>3379354</v>
      </c>
      <c r="H15" s="239">
        <v>793788</v>
      </c>
      <c r="I15" s="238">
        <v>21411039</v>
      </c>
      <c r="J15" s="239">
        <v>3986276</v>
      </c>
      <c r="K15" s="239">
        <v>17424763</v>
      </c>
      <c r="L15" s="461" t="s">
        <v>550</v>
      </c>
      <c r="M15" s="461"/>
    </row>
    <row r="16" spans="1:14" customFormat="1" ht="58.5" customHeight="1">
      <c r="A16" s="620" t="s">
        <v>208</v>
      </c>
      <c r="B16" s="620"/>
      <c r="C16" s="96">
        <v>26440680</v>
      </c>
      <c r="D16" s="96">
        <v>1788049</v>
      </c>
      <c r="E16" s="96">
        <v>28228729</v>
      </c>
      <c r="F16" s="96">
        <v>6008421</v>
      </c>
      <c r="G16" s="96">
        <v>4926703</v>
      </c>
      <c r="H16" s="96">
        <v>1081718</v>
      </c>
      <c r="I16" s="96">
        <v>34237150</v>
      </c>
      <c r="J16" s="96">
        <v>5180204</v>
      </c>
      <c r="K16" s="96">
        <v>29056946</v>
      </c>
      <c r="L16" s="621" t="s">
        <v>205</v>
      </c>
      <c r="M16" s="621"/>
    </row>
    <row r="17" spans="1:13" ht="15" customHeight="1">
      <c r="A17" s="529"/>
      <c r="B17" s="529"/>
      <c r="C17" s="529"/>
      <c r="D17" s="529"/>
      <c r="E17" s="529"/>
      <c r="F17" s="529"/>
      <c r="H17" s="530"/>
      <c r="I17" s="530"/>
      <c r="J17" s="530"/>
      <c r="K17" s="530"/>
      <c r="L17" s="530"/>
      <c r="M17" s="530"/>
    </row>
  </sheetData>
  <mergeCells count="30">
    <mergeCell ref="A17:F17"/>
    <mergeCell ref="H17:M17"/>
    <mergeCell ref="I9:K9"/>
    <mergeCell ref="L9:M12"/>
    <mergeCell ref="F10:H10"/>
    <mergeCell ref="I10:K10"/>
    <mergeCell ref="C11:C12"/>
    <mergeCell ref="D11:D12"/>
    <mergeCell ref="E11:E12"/>
    <mergeCell ref="L13:M13"/>
    <mergeCell ref="L14:M14"/>
    <mergeCell ref="L15:M15"/>
    <mergeCell ref="A16:B16"/>
    <mergeCell ref="L16:M16"/>
    <mergeCell ref="A7:M7"/>
    <mergeCell ref="A8:B8"/>
    <mergeCell ref="C8:K8"/>
    <mergeCell ref="L8:M8"/>
    <mergeCell ref="A9:A12"/>
    <mergeCell ref="B9:B12"/>
    <mergeCell ref="C9:C10"/>
    <mergeCell ref="D9:D10"/>
    <mergeCell ref="E9:E10"/>
    <mergeCell ref="F9:H9"/>
    <mergeCell ref="A6:M6"/>
    <mergeCell ref="A1:N1"/>
    <mergeCell ref="A2:M2"/>
    <mergeCell ref="A3:M3"/>
    <mergeCell ref="A4:M4"/>
    <mergeCell ref="A5:M5"/>
  </mergeCells>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94"/>
  <sheetViews>
    <sheetView tabSelected="1" view="pageBreakPreview" zoomScale="110" zoomScaleNormal="100" zoomScaleSheetLayoutView="110" workbookViewId="0">
      <selection activeCell="D70" sqref="D70"/>
    </sheetView>
  </sheetViews>
  <sheetFormatPr defaultColWidth="9.125" defaultRowHeight="14.25"/>
  <cols>
    <col min="1" max="1" width="5.75" style="14" customWidth="1"/>
    <col min="2" max="2" width="35.75" style="7" customWidth="1"/>
    <col min="3" max="3" width="14.5" style="7" bestFit="1" customWidth="1"/>
    <col min="4" max="11" width="9.625" style="7" customWidth="1"/>
    <col min="12" max="12" width="35.75" style="7" customWidth="1"/>
    <col min="13" max="13" width="0.125" style="7" customWidth="1"/>
    <col min="14" max="16384" width="9.125" style="7"/>
  </cols>
  <sheetData>
    <row r="1" spans="1:14" s="3" customFormat="1" ht="7.5" customHeight="1">
      <c r="A1" s="6"/>
      <c r="B1" s="6"/>
      <c r="C1" s="6"/>
      <c r="D1" s="6"/>
      <c r="E1" s="6"/>
      <c r="F1" s="6"/>
      <c r="G1" s="6"/>
      <c r="H1" s="6"/>
      <c r="I1" s="6"/>
      <c r="J1" s="6"/>
      <c r="K1" s="6"/>
      <c r="L1" s="6"/>
      <c r="M1" s="6"/>
      <c r="N1" s="6"/>
    </row>
    <row r="2" spans="1:14" ht="18" customHeight="1">
      <c r="A2" s="460" t="s">
        <v>389</v>
      </c>
      <c r="B2" s="460"/>
      <c r="C2" s="460"/>
      <c r="D2" s="460"/>
      <c r="E2" s="460"/>
      <c r="F2" s="460"/>
      <c r="G2" s="460"/>
      <c r="H2" s="460"/>
      <c r="I2" s="460"/>
      <c r="J2" s="460"/>
      <c r="K2" s="460"/>
      <c r="L2" s="460"/>
      <c r="M2" s="460"/>
    </row>
    <row r="3" spans="1:14" ht="18" customHeight="1">
      <c r="A3" s="460" t="s">
        <v>307</v>
      </c>
      <c r="B3" s="460"/>
      <c r="C3" s="460"/>
      <c r="D3" s="460"/>
      <c r="E3" s="460"/>
      <c r="F3" s="460"/>
      <c r="G3" s="460"/>
      <c r="H3" s="460"/>
      <c r="I3" s="460"/>
      <c r="J3" s="460"/>
      <c r="K3" s="460"/>
      <c r="L3" s="460"/>
      <c r="M3" s="460"/>
    </row>
    <row r="4" spans="1:14" ht="18" customHeight="1">
      <c r="A4" s="460" t="s">
        <v>674</v>
      </c>
      <c r="B4" s="460"/>
      <c r="C4" s="460"/>
      <c r="D4" s="460"/>
      <c r="E4" s="460"/>
      <c r="F4" s="460"/>
      <c r="G4" s="460"/>
      <c r="H4" s="460"/>
      <c r="I4" s="460"/>
      <c r="J4" s="460"/>
      <c r="K4" s="460"/>
      <c r="L4" s="460"/>
      <c r="M4" s="460"/>
    </row>
    <row r="5" spans="1:14" ht="15.75" customHeight="1">
      <c r="A5" s="458" t="s">
        <v>390</v>
      </c>
      <c r="B5" s="458"/>
      <c r="C5" s="458"/>
      <c r="D5" s="458"/>
      <c r="E5" s="458"/>
      <c r="F5" s="458"/>
      <c r="G5" s="458"/>
      <c r="H5" s="458"/>
      <c r="I5" s="458"/>
      <c r="J5" s="458"/>
      <c r="K5" s="458"/>
      <c r="L5" s="458"/>
      <c r="M5" s="458"/>
    </row>
    <row r="6" spans="1:14" ht="15.75" customHeight="1">
      <c r="A6" s="458" t="s">
        <v>265</v>
      </c>
      <c r="B6" s="458"/>
      <c r="C6" s="458"/>
      <c r="D6" s="458"/>
      <c r="E6" s="458"/>
      <c r="F6" s="458"/>
      <c r="G6" s="458"/>
      <c r="H6" s="458"/>
      <c r="I6" s="458"/>
      <c r="J6" s="458"/>
      <c r="K6" s="458"/>
      <c r="L6" s="458"/>
      <c r="M6" s="458"/>
    </row>
    <row r="7" spans="1:14" ht="15.75" customHeight="1">
      <c r="A7" s="458" t="s">
        <v>675</v>
      </c>
      <c r="B7" s="458"/>
      <c r="C7" s="458"/>
      <c r="D7" s="458"/>
      <c r="E7" s="458"/>
      <c r="F7" s="458"/>
      <c r="G7" s="458"/>
      <c r="H7" s="458"/>
      <c r="I7" s="458"/>
      <c r="J7" s="458"/>
      <c r="K7" s="458"/>
      <c r="L7" s="458"/>
      <c r="M7" s="458"/>
    </row>
    <row r="8" spans="1:14" ht="23.25" customHeight="1">
      <c r="A8" s="464" t="s">
        <v>703</v>
      </c>
      <c r="B8" s="464"/>
      <c r="C8" s="465">
        <v>2016</v>
      </c>
      <c r="D8" s="465"/>
      <c r="E8" s="465"/>
      <c r="F8" s="465"/>
      <c r="G8" s="465"/>
      <c r="H8" s="465"/>
      <c r="I8" s="465"/>
      <c r="J8" s="465"/>
      <c r="K8" s="465"/>
      <c r="L8" s="466" t="s">
        <v>353</v>
      </c>
      <c r="M8" s="466"/>
    </row>
    <row r="9" spans="1:14" s="5" customFormat="1" ht="21.75" customHeight="1">
      <c r="A9" s="567" t="s">
        <v>448</v>
      </c>
      <c r="B9" s="615" t="s">
        <v>211</v>
      </c>
      <c r="C9" s="618" t="s">
        <v>371</v>
      </c>
      <c r="D9" s="618" t="s">
        <v>372</v>
      </c>
      <c r="E9" s="618" t="s">
        <v>373</v>
      </c>
      <c r="F9" s="618" t="s">
        <v>374</v>
      </c>
      <c r="G9" s="618"/>
      <c r="H9" s="618"/>
      <c r="I9" s="618" t="s">
        <v>375</v>
      </c>
      <c r="J9" s="618"/>
      <c r="K9" s="618"/>
      <c r="L9" s="573" t="s">
        <v>376</v>
      </c>
      <c r="M9" s="573"/>
    </row>
    <row r="10" spans="1:14" s="5" customFormat="1" ht="21.75" customHeight="1">
      <c r="A10" s="568"/>
      <c r="B10" s="616"/>
      <c r="C10" s="619"/>
      <c r="D10" s="619"/>
      <c r="E10" s="619"/>
      <c r="F10" s="564" t="s">
        <v>377</v>
      </c>
      <c r="G10" s="564"/>
      <c r="H10" s="564"/>
      <c r="I10" s="564" t="s">
        <v>378</v>
      </c>
      <c r="J10" s="564"/>
      <c r="K10" s="564"/>
      <c r="L10" s="574"/>
      <c r="M10" s="574"/>
    </row>
    <row r="11" spans="1:14" s="5" customFormat="1" ht="21.75" customHeight="1">
      <c r="A11" s="568"/>
      <c r="B11" s="616"/>
      <c r="C11" s="563" t="s">
        <v>379</v>
      </c>
      <c r="D11" s="563" t="s">
        <v>128</v>
      </c>
      <c r="E11" s="563" t="s">
        <v>380</v>
      </c>
      <c r="F11" s="364" t="s">
        <v>205</v>
      </c>
      <c r="G11" s="364" t="s">
        <v>381</v>
      </c>
      <c r="H11" s="364" t="s">
        <v>382</v>
      </c>
      <c r="I11" s="364" t="s">
        <v>205</v>
      </c>
      <c r="J11" s="364" t="s">
        <v>383</v>
      </c>
      <c r="K11" s="364" t="s">
        <v>384</v>
      </c>
      <c r="L11" s="574"/>
      <c r="M11" s="574"/>
    </row>
    <row r="12" spans="1:14" s="5" customFormat="1" ht="21.75" customHeight="1">
      <c r="A12" s="569"/>
      <c r="B12" s="617"/>
      <c r="C12" s="564"/>
      <c r="D12" s="564"/>
      <c r="E12" s="564"/>
      <c r="F12" s="357" t="s">
        <v>208</v>
      </c>
      <c r="G12" s="357" t="s">
        <v>385</v>
      </c>
      <c r="H12" s="357" t="s">
        <v>386</v>
      </c>
      <c r="I12" s="357" t="s">
        <v>208</v>
      </c>
      <c r="J12" s="357" t="s">
        <v>387</v>
      </c>
      <c r="K12" s="357" t="s">
        <v>388</v>
      </c>
      <c r="L12" s="575"/>
      <c r="M12" s="575"/>
    </row>
    <row r="13" spans="1:14" customFormat="1" ht="30" customHeight="1">
      <c r="A13" s="234">
        <v>4511</v>
      </c>
      <c r="B13" s="229" t="s">
        <v>573</v>
      </c>
      <c r="C13" s="260">
        <v>4433915</v>
      </c>
      <c r="D13" s="261">
        <v>374165</v>
      </c>
      <c r="E13" s="260">
        <v>4808080</v>
      </c>
      <c r="F13" s="260">
        <v>584814</v>
      </c>
      <c r="G13" s="261">
        <v>530137</v>
      </c>
      <c r="H13" s="245">
        <v>54677</v>
      </c>
      <c r="I13" s="260">
        <v>5392894</v>
      </c>
      <c r="J13" s="261">
        <v>384803</v>
      </c>
      <c r="K13" s="245">
        <v>5008091</v>
      </c>
      <c r="L13" s="622" t="s">
        <v>572</v>
      </c>
      <c r="M13" s="623"/>
    </row>
    <row r="14" spans="1:14" customFormat="1" ht="30" customHeight="1">
      <c r="A14" s="232">
        <v>4512</v>
      </c>
      <c r="B14" s="99" t="s">
        <v>574</v>
      </c>
      <c r="C14" s="262">
        <v>190172</v>
      </c>
      <c r="D14" s="263">
        <v>15559</v>
      </c>
      <c r="E14" s="262">
        <v>205731</v>
      </c>
      <c r="F14" s="262">
        <v>74502</v>
      </c>
      <c r="G14" s="263">
        <v>66192</v>
      </c>
      <c r="H14" s="247">
        <v>8310</v>
      </c>
      <c r="I14" s="262">
        <v>280233</v>
      </c>
      <c r="J14" s="263">
        <v>15518</v>
      </c>
      <c r="K14" s="407">
        <v>264715</v>
      </c>
      <c r="L14" s="576" t="s">
        <v>575</v>
      </c>
      <c r="M14" s="576"/>
    </row>
    <row r="15" spans="1:14" customFormat="1" ht="18">
      <c r="A15" s="231">
        <v>4531</v>
      </c>
      <c r="B15" s="63" t="s">
        <v>576</v>
      </c>
      <c r="C15" s="264">
        <v>648434</v>
      </c>
      <c r="D15" s="265">
        <v>37443</v>
      </c>
      <c r="E15" s="264">
        <v>685877</v>
      </c>
      <c r="F15" s="264">
        <v>181456</v>
      </c>
      <c r="G15" s="265">
        <v>154017</v>
      </c>
      <c r="H15" s="249">
        <v>27439</v>
      </c>
      <c r="I15" s="264">
        <v>867333</v>
      </c>
      <c r="J15" s="265">
        <v>40976</v>
      </c>
      <c r="K15" s="249">
        <v>826357</v>
      </c>
      <c r="L15" s="491" t="s">
        <v>622</v>
      </c>
      <c r="M15" s="492"/>
    </row>
    <row r="16" spans="1:14" customFormat="1" ht="18">
      <c r="A16" s="232">
        <v>4532</v>
      </c>
      <c r="B16" s="99" t="s">
        <v>577</v>
      </c>
      <c r="C16" s="262">
        <v>9482</v>
      </c>
      <c r="D16" s="263">
        <v>56</v>
      </c>
      <c r="E16" s="262">
        <v>9538</v>
      </c>
      <c r="F16" s="262">
        <v>3269</v>
      </c>
      <c r="G16" s="263">
        <v>2965</v>
      </c>
      <c r="H16" s="247">
        <v>304</v>
      </c>
      <c r="I16" s="262">
        <v>12807</v>
      </c>
      <c r="J16" s="263">
        <v>0</v>
      </c>
      <c r="K16" s="247">
        <v>12807</v>
      </c>
      <c r="L16" s="488" t="s">
        <v>621</v>
      </c>
      <c r="M16" s="489"/>
    </row>
    <row r="17" spans="1:13" customFormat="1" ht="19.5" customHeight="1">
      <c r="A17" s="231">
        <v>4539</v>
      </c>
      <c r="B17" s="63" t="s">
        <v>578</v>
      </c>
      <c r="C17" s="264">
        <v>1173</v>
      </c>
      <c r="D17" s="265">
        <v>42</v>
      </c>
      <c r="E17" s="264">
        <v>1235</v>
      </c>
      <c r="F17" s="264">
        <v>861</v>
      </c>
      <c r="G17" s="265">
        <v>804</v>
      </c>
      <c r="H17" s="249">
        <v>57</v>
      </c>
      <c r="I17" s="264">
        <v>2096</v>
      </c>
      <c r="J17" s="265">
        <v>21</v>
      </c>
      <c r="K17" s="249">
        <v>2075</v>
      </c>
      <c r="L17" s="491" t="s">
        <v>620</v>
      </c>
      <c r="M17" s="492"/>
    </row>
    <row r="18" spans="1:13" customFormat="1">
      <c r="A18" s="232">
        <v>4610</v>
      </c>
      <c r="B18" s="99" t="s">
        <v>553</v>
      </c>
      <c r="C18" s="262">
        <v>279708</v>
      </c>
      <c r="D18" s="263">
        <v>3382</v>
      </c>
      <c r="E18" s="262">
        <v>283090</v>
      </c>
      <c r="F18" s="262">
        <v>23409</v>
      </c>
      <c r="G18" s="263">
        <v>18848</v>
      </c>
      <c r="H18" s="247">
        <v>4561</v>
      </c>
      <c r="I18" s="262">
        <v>306499</v>
      </c>
      <c r="J18" s="263">
        <v>207214</v>
      </c>
      <c r="K18" s="247">
        <v>99285</v>
      </c>
      <c r="L18" s="488" t="s">
        <v>562</v>
      </c>
      <c r="M18" s="489"/>
    </row>
    <row r="19" spans="1:13" s="306" customFormat="1">
      <c r="A19" s="231">
        <v>4620</v>
      </c>
      <c r="B19" s="63" t="s">
        <v>579</v>
      </c>
      <c r="C19" s="264">
        <v>-57139</v>
      </c>
      <c r="D19" s="265">
        <v>14693</v>
      </c>
      <c r="E19" s="264">
        <v>-42446</v>
      </c>
      <c r="F19" s="264">
        <v>56772</v>
      </c>
      <c r="G19" s="265">
        <v>46025</v>
      </c>
      <c r="H19" s="249">
        <v>10747</v>
      </c>
      <c r="I19" s="264">
        <v>14326</v>
      </c>
      <c r="J19" s="265">
        <v>12614</v>
      </c>
      <c r="K19" s="249">
        <v>1712</v>
      </c>
      <c r="L19" s="491" t="s">
        <v>619</v>
      </c>
      <c r="M19" s="492"/>
    </row>
    <row r="20" spans="1:13" customFormat="1">
      <c r="A20" s="232">
        <v>4631</v>
      </c>
      <c r="B20" s="99" t="s">
        <v>554</v>
      </c>
      <c r="C20" s="262">
        <v>44166</v>
      </c>
      <c r="D20" s="263">
        <v>1217</v>
      </c>
      <c r="E20" s="262">
        <v>45383</v>
      </c>
      <c r="F20" s="262">
        <v>9485</v>
      </c>
      <c r="G20" s="263">
        <v>7262</v>
      </c>
      <c r="H20" s="247">
        <v>2223</v>
      </c>
      <c r="I20" s="262">
        <v>54868</v>
      </c>
      <c r="J20" s="263">
        <v>3889</v>
      </c>
      <c r="K20" s="247">
        <v>50979</v>
      </c>
      <c r="L20" s="488" t="s">
        <v>563</v>
      </c>
      <c r="M20" s="489"/>
    </row>
    <row r="21" spans="1:13" customFormat="1">
      <c r="A21" s="231">
        <v>4632</v>
      </c>
      <c r="B21" s="63" t="s">
        <v>623</v>
      </c>
      <c r="C21" s="264">
        <v>1425762</v>
      </c>
      <c r="D21" s="265">
        <v>95267</v>
      </c>
      <c r="E21" s="264">
        <v>1521029</v>
      </c>
      <c r="F21" s="264">
        <v>361490</v>
      </c>
      <c r="G21" s="265">
        <v>275589</v>
      </c>
      <c r="H21" s="249">
        <v>85901</v>
      </c>
      <c r="I21" s="264">
        <v>1882519</v>
      </c>
      <c r="J21" s="265">
        <v>163220</v>
      </c>
      <c r="K21" s="249">
        <v>1719299</v>
      </c>
      <c r="L21" s="491" t="s">
        <v>618</v>
      </c>
      <c r="M21" s="492"/>
    </row>
    <row r="22" spans="1:13" customFormat="1" ht="29.25" customHeight="1">
      <c r="A22" s="232">
        <v>4641</v>
      </c>
      <c r="B22" s="99" t="s">
        <v>624</v>
      </c>
      <c r="C22" s="262">
        <v>216041</v>
      </c>
      <c r="D22" s="263">
        <v>19221</v>
      </c>
      <c r="E22" s="262">
        <v>235262</v>
      </c>
      <c r="F22" s="262">
        <v>55420</v>
      </c>
      <c r="G22" s="263">
        <v>51954</v>
      </c>
      <c r="H22" s="247">
        <v>3466</v>
      </c>
      <c r="I22" s="262">
        <v>290682</v>
      </c>
      <c r="J22" s="263">
        <v>5002</v>
      </c>
      <c r="K22" s="247">
        <v>285680</v>
      </c>
      <c r="L22" s="488" t="s">
        <v>617</v>
      </c>
      <c r="M22" s="489"/>
    </row>
    <row r="23" spans="1:13" customFormat="1" ht="30.75" customHeight="1">
      <c r="A23" s="231">
        <v>4647</v>
      </c>
      <c r="B23" s="63" t="s">
        <v>625</v>
      </c>
      <c r="C23" s="264">
        <v>426523</v>
      </c>
      <c r="D23" s="265">
        <v>6945</v>
      </c>
      <c r="E23" s="264">
        <v>433468</v>
      </c>
      <c r="F23" s="264">
        <v>58130</v>
      </c>
      <c r="G23" s="265">
        <v>52770</v>
      </c>
      <c r="H23" s="249">
        <v>5360</v>
      </c>
      <c r="I23" s="264">
        <v>491598</v>
      </c>
      <c r="J23" s="265">
        <v>6724</v>
      </c>
      <c r="K23" s="249">
        <v>484874</v>
      </c>
      <c r="L23" s="491" t="s">
        <v>616</v>
      </c>
      <c r="M23" s="492"/>
    </row>
    <row r="24" spans="1:13" customFormat="1" ht="46.5" customHeight="1">
      <c r="A24" s="232">
        <v>4648</v>
      </c>
      <c r="B24" s="99" t="s">
        <v>626</v>
      </c>
      <c r="C24" s="262">
        <v>390875</v>
      </c>
      <c r="D24" s="263">
        <v>5590</v>
      </c>
      <c r="E24" s="262">
        <v>396465</v>
      </c>
      <c r="F24" s="262">
        <v>77575</v>
      </c>
      <c r="G24" s="263">
        <v>64267</v>
      </c>
      <c r="H24" s="247">
        <v>10308</v>
      </c>
      <c r="I24" s="262">
        <v>474040</v>
      </c>
      <c r="J24" s="263">
        <v>56632</v>
      </c>
      <c r="K24" s="247">
        <v>417408</v>
      </c>
      <c r="L24" s="488" t="s">
        <v>615</v>
      </c>
      <c r="M24" s="489"/>
    </row>
    <row r="25" spans="1:13" customFormat="1" ht="19.5" customHeight="1">
      <c r="A25" s="231">
        <v>4651</v>
      </c>
      <c r="B25" s="63" t="s">
        <v>627</v>
      </c>
      <c r="C25" s="264">
        <v>16167</v>
      </c>
      <c r="D25" s="265">
        <v>503</v>
      </c>
      <c r="E25" s="264">
        <v>16670</v>
      </c>
      <c r="F25" s="264">
        <v>4145</v>
      </c>
      <c r="G25" s="265">
        <v>3352</v>
      </c>
      <c r="H25" s="249">
        <v>793</v>
      </c>
      <c r="I25" s="264">
        <v>20815</v>
      </c>
      <c r="J25" s="265">
        <v>0</v>
      </c>
      <c r="K25" s="249">
        <v>20815</v>
      </c>
      <c r="L25" s="491" t="s">
        <v>614</v>
      </c>
      <c r="M25" s="492"/>
    </row>
    <row r="26" spans="1:13" customFormat="1" ht="19.5" customHeight="1">
      <c r="A26" s="232">
        <v>4652</v>
      </c>
      <c r="B26" s="99" t="s">
        <v>628</v>
      </c>
      <c r="C26" s="262">
        <v>49707</v>
      </c>
      <c r="D26" s="263">
        <v>16103</v>
      </c>
      <c r="E26" s="262">
        <v>65810</v>
      </c>
      <c r="F26" s="262">
        <v>15924</v>
      </c>
      <c r="G26" s="263">
        <v>13608</v>
      </c>
      <c r="H26" s="247">
        <v>2316</v>
      </c>
      <c r="I26" s="262">
        <v>81734</v>
      </c>
      <c r="J26" s="263">
        <v>2431</v>
      </c>
      <c r="K26" s="247">
        <v>79303</v>
      </c>
      <c r="L26" s="488" t="s">
        <v>613</v>
      </c>
      <c r="M26" s="489"/>
    </row>
    <row r="27" spans="1:13" customFormat="1">
      <c r="A27" s="231">
        <v>4653</v>
      </c>
      <c r="B27" s="63" t="s">
        <v>629</v>
      </c>
      <c r="C27" s="264">
        <v>17908</v>
      </c>
      <c r="D27" s="265">
        <v>1043</v>
      </c>
      <c r="E27" s="264">
        <v>18951</v>
      </c>
      <c r="F27" s="264">
        <v>6812</v>
      </c>
      <c r="G27" s="265">
        <v>6102</v>
      </c>
      <c r="H27" s="249">
        <v>710</v>
      </c>
      <c r="I27" s="264">
        <v>25763</v>
      </c>
      <c r="J27" s="265">
        <v>169</v>
      </c>
      <c r="K27" s="249">
        <v>25594</v>
      </c>
      <c r="L27" s="491" t="s">
        <v>612</v>
      </c>
      <c r="M27" s="492"/>
    </row>
    <row r="28" spans="1:13" customFormat="1">
      <c r="A28" s="232">
        <v>4659</v>
      </c>
      <c r="B28" s="99" t="s">
        <v>630</v>
      </c>
      <c r="C28" s="262">
        <v>632409</v>
      </c>
      <c r="D28" s="263">
        <v>73405</v>
      </c>
      <c r="E28" s="262">
        <v>705814</v>
      </c>
      <c r="F28" s="262">
        <v>120675</v>
      </c>
      <c r="G28" s="263">
        <v>89210</v>
      </c>
      <c r="H28" s="247">
        <v>31465</v>
      </c>
      <c r="I28" s="262">
        <v>826489</v>
      </c>
      <c r="J28" s="263">
        <v>173012</v>
      </c>
      <c r="K28" s="247">
        <v>653477</v>
      </c>
      <c r="L28" s="488" t="s">
        <v>564</v>
      </c>
      <c r="M28" s="489"/>
    </row>
    <row r="29" spans="1:13" customFormat="1" ht="15.75" customHeight="1">
      <c r="A29" s="231">
        <v>4661</v>
      </c>
      <c r="B29" s="63" t="s">
        <v>631</v>
      </c>
      <c r="C29" s="264">
        <v>8927</v>
      </c>
      <c r="D29" s="265">
        <v>903</v>
      </c>
      <c r="E29" s="264">
        <v>9830</v>
      </c>
      <c r="F29" s="264">
        <v>4437</v>
      </c>
      <c r="G29" s="265">
        <v>3771</v>
      </c>
      <c r="H29" s="249">
        <v>666</v>
      </c>
      <c r="I29" s="264">
        <v>14267</v>
      </c>
      <c r="J29" s="265">
        <v>812</v>
      </c>
      <c r="K29" s="249">
        <v>13455</v>
      </c>
      <c r="L29" s="491" t="s">
        <v>611</v>
      </c>
      <c r="M29" s="492"/>
    </row>
    <row r="30" spans="1:13" customFormat="1">
      <c r="A30" s="252">
        <v>4662</v>
      </c>
      <c r="B30" s="253" t="s">
        <v>555</v>
      </c>
      <c r="C30" s="262">
        <v>1264</v>
      </c>
      <c r="D30" s="263">
        <v>869</v>
      </c>
      <c r="E30" s="262">
        <v>2133</v>
      </c>
      <c r="F30" s="262">
        <v>2944</v>
      </c>
      <c r="G30" s="263">
        <v>2387</v>
      </c>
      <c r="H30" s="254">
        <v>557</v>
      </c>
      <c r="I30" s="262">
        <v>5077</v>
      </c>
      <c r="J30" s="263">
        <v>158</v>
      </c>
      <c r="K30" s="254">
        <v>4919</v>
      </c>
      <c r="L30" s="576" t="s">
        <v>565</v>
      </c>
      <c r="M30" s="489"/>
    </row>
    <row r="31" spans="1:13" customFormat="1" ht="31.5" customHeight="1">
      <c r="A31" s="305">
        <v>4663</v>
      </c>
      <c r="B31" s="255" t="s">
        <v>632</v>
      </c>
      <c r="C31" s="264">
        <v>1028947</v>
      </c>
      <c r="D31" s="265">
        <v>56908</v>
      </c>
      <c r="E31" s="264">
        <v>1085855</v>
      </c>
      <c r="F31" s="264">
        <v>137782</v>
      </c>
      <c r="G31" s="265">
        <v>109649</v>
      </c>
      <c r="H31" s="256">
        <v>28133</v>
      </c>
      <c r="I31" s="264">
        <v>1223637</v>
      </c>
      <c r="J31" s="265">
        <v>113681</v>
      </c>
      <c r="K31" s="256">
        <v>1109956</v>
      </c>
      <c r="L31" s="624" t="s">
        <v>610</v>
      </c>
      <c r="M31" s="492"/>
    </row>
    <row r="32" spans="1:13" customFormat="1">
      <c r="A32" s="252">
        <v>4690</v>
      </c>
      <c r="B32" s="253" t="s">
        <v>556</v>
      </c>
      <c r="C32" s="262">
        <v>50186</v>
      </c>
      <c r="D32" s="263">
        <v>3444</v>
      </c>
      <c r="E32" s="262">
        <v>53630</v>
      </c>
      <c r="F32" s="262">
        <v>14015</v>
      </c>
      <c r="G32" s="263">
        <v>12415</v>
      </c>
      <c r="H32" s="254">
        <v>1600</v>
      </c>
      <c r="I32" s="262">
        <v>67645</v>
      </c>
      <c r="J32" s="263">
        <v>437</v>
      </c>
      <c r="K32" s="254">
        <v>67208</v>
      </c>
      <c r="L32" s="576" t="s">
        <v>566</v>
      </c>
      <c r="M32" s="489"/>
    </row>
    <row r="33" spans="1:13" customFormat="1">
      <c r="A33" s="305">
        <v>4691</v>
      </c>
      <c r="B33" s="255" t="s">
        <v>633</v>
      </c>
      <c r="C33" s="264">
        <v>224594</v>
      </c>
      <c r="D33" s="265">
        <v>4391</v>
      </c>
      <c r="E33" s="264">
        <v>228985</v>
      </c>
      <c r="F33" s="264">
        <v>19669</v>
      </c>
      <c r="G33" s="265">
        <v>13181</v>
      </c>
      <c r="H33" s="256">
        <v>6488</v>
      </c>
      <c r="I33" s="264">
        <v>248654</v>
      </c>
      <c r="J33" s="265">
        <v>5674</v>
      </c>
      <c r="K33" s="256">
        <v>242980</v>
      </c>
      <c r="L33" s="624" t="s">
        <v>609</v>
      </c>
      <c r="M33" s="492"/>
    </row>
    <row r="34" spans="1:13" customFormat="1" ht="30" customHeight="1">
      <c r="A34" s="257">
        <v>4692</v>
      </c>
      <c r="B34" s="258" t="s">
        <v>634</v>
      </c>
      <c r="C34" s="267">
        <v>217637</v>
      </c>
      <c r="D34" s="268">
        <v>2802</v>
      </c>
      <c r="E34" s="267">
        <v>220439</v>
      </c>
      <c r="F34" s="267">
        <v>21696</v>
      </c>
      <c r="G34" s="268">
        <v>19844</v>
      </c>
      <c r="H34" s="259">
        <v>1852</v>
      </c>
      <c r="I34" s="267">
        <v>242135</v>
      </c>
      <c r="J34" s="268">
        <v>939</v>
      </c>
      <c r="K34" s="259">
        <v>241196</v>
      </c>
      <c r="L34" s="625" t="s">
        <v>608</v>
      </c>
      <c r="M34" s="494"/>
    </row>
    <row r="35" spans="1:13" customFormat="1" ht="19.5" customHeight="1">
      <c r="A35" s="231">
        <v>4712</v>
      </c>
      <c r="B35" s="63" t="s">
        <v>557</v>
      </c>
      <c r="C35" s="264">
        <v>1795196</v>
      </c>
      <c r="D35" s="265">
        <v>188127</v>
      </c>
      <c r="E35" s="264">
        <v>1983323</v>
      </c>
      <c r="F35" s="264">
        <v>616769</v>
      </c>
      <c r="G35" s="265">
        <v>510172</v>
      </c>
      <c r="H35" s="249">
        <v>106597</v>
      </c>
      <c r="I35" s="264">
        <v>2600092</v>
      </c>
      <c r="J35" s="265">
        <v>663957</v>
      </c>
      <c r="K35" s="249">
        <v>1936135</v>
      </c>
      <c r="L35" s="622" t="s">
        <v>567</v>
      </c>
      <c r="M35" s="623"/>
    </row>
    <row r="36" spans="1:13" customFormat="1">
      <c r="A36" s="232">
        <v>4714</v>
      </c>
      <c r="B36" s="99" t="s">
        <v>558</v>
      </c>
      <c r="C36" s="262">
        <v>733768</v>
      </c>
      <c r="D36" s="263">
        <v>22506</v>
      </c>
      <c r="E36" s="262">
        <v>756274</v>
      </c>
      <c r="F36" s="262">
        <v>172572</v>
      </c>
      <c r="G36" s="263">
        <v>136904</v>
      </c>
      <c r="H36" s="247">
        <v>35668</v>
      </c>
      <c r="I36" s="262">
        <v>928846</v>
      </c>
      <c r="J36" s="263">
        <v>29554</v>
      </c>
      <c r="K36" s="247">
        <v>899292</v>
      </c>
      <c r="L36" s="488" t="s">
        <v>568</v>
      </c>
      <c r="M36" s="489"/>
    </row>
    <row r="37" spans="1:13" customFormat="1" ht="30" customHeight="1">
      <c r="A37" s="231">
        <v>4719</v>
      </c>
      <c r="B37" s="63" t="s">
        <v>659</v>
      </c>
      <c r="C37" s="264">
        <v>796739</v>
      </c>
      <c r="D37" s="265">
        <v>74827</v>
      </c>
      <c r="E37" s="264">
        <v>871566</v>
      </c>
      <c r="F37" s="264">
        <v>360264</v>
      </c>
      <c r="G37" s="265">
        <v>337968</v>
      </c>
      <c r="H37" s="249">
        <v>22296</v>
      </c>
      <c r="I37" s="264">
        <v>1231830</v>
      </c>
      <c r="J37" s="265">
        <v>252683</v>
      </c>
      <c r="K37" s="249">
        <v>979147</v>
      </c>
      <c r="L37" s="491" t="s">
        <v>607</v>
      </c>
      <c r="M37" s="492"/>
    </row>
    <row r="38" spans="1:13" customFormat="1">
      <c r="A38" s="232">
        <v>4720</v>
      </c>
      <c r="B38" s="99" t="s">
        <v>636</v>
      </c>
      <c r="C38" s="262">
        <v>94950</v>
      </c>
      <c r="D38" s="263">
        <v>8705</v>
      </c>
      <c r="E38" s="262">
        <v>103655</v>
      </c>
      <c r="F38" s="262">
        <v>32413</v>
      </c>
      <c r="G38" s="263">
        <v>24221</v>
      </c>
      <c r="H38" s="247">
        <v>8192</v>
      </c>
      <c r="I38" s="262">
        <v>136068</v>
      </c>
      <c r="J38" s="263">
        <v>4827</v>
      </c>
      <c r="K38" s="247">
        <v>131241</v>
      </c>
      <c r="L38" s="488" t="s">
        <v>606</v>
      </c>
      <c r="M38" s="489"/>
    </row>
    <row r="39" spans="1:13" customFormat="1" ht="16.5" customHeight="1">
      <c r="A39" s="231">
        <v>4722</v>
      </c>
      <c r="B39" s="63" t="s">
        <v>646</v>
      </c>
      <c r="C39" s="264">
        <v>531786</v>
      </c>
      <c r="D39" s="265">
        <v>6813</v>
      </c>
      <c r="E39" s="264">
        <v>538599</v>
      </c>
      <c r="F39" s="264">
        <v>94991</v>
      </c>
      <c r="G39" s="265">
        <v>87996</v>
      </c>
      <c r="H39" s="249">
        <v>6995</v>
      </c>
      <c r="I39" s="264">
        <v>633590</v>
      </c>
      <c r="J39" s="265">
        <v>0</v>
      </c>
      <c r="K39" s="249">
        <v>633590</v>
      </c>
      <c r="L39" s="491" t="s">
        <v>605</v>
      </c>
      <c r="M39" s="492"/>
    </row>
    <row r="40" spans="1:13" customFormat="1">
      <c r="A40" s="232">
        <v>4723</v>
      </c>
      <c r="B40" s="99" t="s">
        <v>645</v>
      </c>
      <c r="C40" s="262">
        <v>3863</v>
      </c>
      <c r="D40" s="263">
        <v>30</v>
      </c>
      <c r="E40" s="262">
        <v>3893</v>
      </c>
      <c r="F40" s="262">
        <v>1513</v>
      </c>
      <c r="G40" s="263">
        <v>1236</v>
      </c>
      <c r="H40" s="247">
        <v>277</v>
      </c>
      <c r="I40" s="262">
        <v>5406</v>
      </c>
      <c r="J40" s="263">
        <v>0</v>
      </c>
      <c r="K40" s="247">
        <v>5406</v>
      </c>
      <c r="L40" s="488" t="s">
        <v>604</v>
      </c>
      <c r="M40" s="489"/>
    </row>
    <row r="41" spans="1:13" customFormat="1">
      <c r="A41" s="231">
        <v>4724</v>
      </c>
      <c r="B41" s="63" t="s">
        <v>644</v>
      </c>
      <c r="C41" s="264">
        <v>2671</v>
      </c>
      <c r="D41" s="265">
        <v>368</v>
      </c>
      <c r="E41" s="264">
        <v>3039</v>
      </c>
      <c r="F41" s="264">
        <v>1311</v>
      </c>
      <c r="G41" s="265">
        <v>1180</v>
      </c>
      <c r="H41" s="249">
        <v>131</v>
      </c>
      <c r="I41" s="264">
        <v>4350</v>
      </c>
      <c r="J41" s="265">
        <v>0</v>
      </c>
      <c r="K41" s="249">
        <v>4350</v>
      </c>
      <c r="L41" s="491" t="s">
        <v>603</v>
      </c>
      <c r="M41" s="492"/>
    </row>
    <row r="42" spans="1:13" customFormat="1" ht="16.5" customHeight="1">
      <c r="A42" s="232">
        <v>4725</v>
      </c>
      <c r="B42" s="99" t="s">
        <v>643</v>
      </c>
      <c r="C42" s="262">
        <v>24486</v>
      </c>
      <c r="D42" s="263">
        <v>346</v>
      </c>
      <c r="E42" s="262">
        <v>24832</v>
      </c>
      <c r="F42" s="262">
        <v>2615</v>
      </c>
      <c r="G42" s="263">
        <v>2031</v>
      </c>
      <c r="H42" s="247">
        <v>584</v>
      </c>
      <c r="I42" s="262">
        <v>27447</v>
      </c>
      <c r="J42" s="263">
        <v>3029</v>
      </c>
      <c r="K42" s="247">
        <v>24418</v>
      </c>
      <c r="L42" s="488" t="s">
        <v>602</v>
      </c>
      <c r="M42" s="489"/>
    </row>
    <row r="43" spans="1:13" customFormat="1">
      <c r="A43" s="231">
        <v>4726</v>
      </c>
      <c r="B43" s="63" t="s">
        <v>559</v>
      </c>
      <c r="C43" s="264">
        <v>67383</v>
      </c>
      <c r="D43" s="265">
        <v>7335</v>
      </c>
      <c r="E43" s="264">
        <v>74718</v>
      </c>
      <c r="F43" s="264">
        <v>34337</v>
      </c>
      <c r="G43" s="265">
        <v>28381</v>
      </c>
      <c r="H43" s="249">
        <v>5956</v>
      </c>
      <c r="I43" s="264">
        <v>109055</v>
      </c>
      <c r="J43" s="265">
        <v>1731</v>
      </c>
      <c r="K43" s="249">
        <v>107324</v>
      </c>
      <c r="L43" s="491" t="s">
        <v>569</v>
      </c>
      <c r="M43" s="492"/>
    </row>
    <row r="44" spans="1:13" customFormat="1">
      <c r="A44" s="232">
        <v>4727</v>
      </c>
      <c r="B44" s="99" t="s">
        <v>642</v>
      </c>
      <c r="C44" s="262">
        <v>37749</v>
      </c>
      <c r="D44" s="263">
        <v>1946</v>
      </c>
      <c r="E44" s="262">
        <v>39695</v>
      </c>
      <c r="F44" s="262">
        <v>3090</v>
      </c>
      <c r="G44" s="263">
        <v>2248</v>
      </c>
      <c r="H44" s="247">
        <v>842</v>
      </c>
      <c r="I44" s="262">
        <v>42785</v>
      </c>
      <c r="J44" s="263">
        <v>0</v>
      </c>
      <c r="K44" s="247">
        <v>42785</v>
      </c>
      <c r="L44" s="488" t="s">
        <v>601</v>
      </c>
      <c r="M44" s="489"/>
    </row>
    <row r="45" spans="1:13" customFormat="1" ht="16.5" customHeight="1">
      <c r="A45" s="231">
        <v>4728</v>
      </c>
      <c r="B45" s="63" t="s">
        <v>647</v>
      </c>
      <c r="C45" s="264">
        <v>2413</v>
      </c>
      <c r="D45" s="265">
        <v>15</v>
      </c>
      <c r="E45" s="264">
        <v>2428</v>
      </c>
      <c r="F45" s="264">
        <v>671</v>
      </c>
      <c r="G45" s="265">
        <v>490</v>
      </c>
      <c r="H45" s="249">
        <v>181</v>
      </c>
      <c r="I45" s="264">
        <v>3099</v>
      </c>
      <c r="J45" s="265">
        <v>0</v>
      </c>
      <c r="K45" s="249">
        <v>3099</v>
      </c>
      <c r="L45" s="491" t="s">
        <v>600</v>
      </c>
      <c r="M45" s="492"/>
    </row>
    <row r="46" spans="1:13" customFormat="1" ht="30" customHeight="1">
      <c r="A46" s="232">
        <v>4729</v>
      </c>
      <c r="B46" s="99" t="s">
        <v>656</v>
      </c>
      <c r="C46" s="262">
        <v>24067</v>
      </c>
      <c r="D46" s="263">
        <v>1950</v>
      </c>
      <c r="E46" s="262">
        <v>26017</v>
      </c>
      <c r="F46" s="262">
        <v>11539</v>
      </c>
      <c r="G46" s="263">
        <v>7250</v>
      </c>
      <c r="H46" s="247">
        <v>4289</v>
      </c>
      <c r="I46" s="262">
        <v>37556</v>
      </c>
      <c r="J46" s="263">
        <v>0</v>
      </c>
      <c r="K46" s="247">
        <v>37556</v>
      </c>
      <c r="L46" s="488" t="s">
        <v>658</v>
      </c>
      <c r="M46" s="489"/>
    </row>
    <row r="47" spans="1:13" customFormat="1">
      <c r="A47" s="231">
        <v>4730</v>
      </c>
      <c r="B47" s="63" t="s">
        <v>641</v>
      </c>
      <c r="C47" s="264">
        <v>1955582</v>
      </c>
      <c r="D47" s="265">
        <v>230261</v>
      </c>
      <c r="E47" s="264">
        <v>2185843</v>
      </c>
      <c r="F47" s="264">
        <v>273675</v>
      </c>
      <c r="G47" s="265">
        <v>85152</v>
      </c>
      <c r="H47" s="249">
        <v>188523</v>
      </c>
      <c r="I47" s="264">
        <v>2459518</v>
      </c>
      <c r="J47" s="265">
        <v>646930</v>
      </c>
      <c r="K47" s="249">
        <v>1812588</v>
      </c>
      <c r="L47" s="491" t="s">
        <v>599</v>
      </c>
      <c r="M47" s="492"/>
    </row>
    <row r="48" spans="1:13" customFormat="1" ht="30" customHeight="1">
      <c r="A48" s="232">
        <v>4741</v>
      </c>
      <c r="B48" s="99" t="s">
        <v>648</v>
      </c>
      <c r="C48" s="262">
        <v>1027709</v>
      </c>
      <c r="D48" s="263">
        <v>13390</v>
      </c>
      <c r="E48" s="262">
        <v>1041099</v>
      </c>
      <c r="F48" s="262">
        <v>92708</v>
      </c>
      <c r="G48" s="263">
        <v>78594</v>
      </c>
      <c r="H48" s="247">
        <v>14114</v>
      </c>
      <c r="I48" s="262">
        <v>1133807</v>
      </c>
      <c r="J48" s="263">
        <v>639690</v>
      </c>
      <c r="K48" s="247">
        <v>494117</v>
      </c>
      <c r="L48" s="488" t="s">
        <v>598</v>
      </c>
      <c r="M48" s="489"/>
    </row>
    <row r="49" spans="1:13" customFormat="1" ht="30" customHeight="1">
      <c r="A49" s="231">
        <v>4742</v>
      </c>
      <c r="B49" s="63" t="s">
        <v>724</v>
      </c>
      <c r="C49" s="264">
        <v>3593</v>
      </c>
      <c r="D49" s="265">
        <v>0</v>
      </c>
      <c r="E49" s="264">
        <v>3593</v>
      </c>
      <c r="F49" s="264">
        <v>555</v>
      </c>
      <c r="G49" s="265">
        <v>523</v>
      </c>
      <c r="H49" s="249">
        <v>32</v>
      </c>
      <c r="I49" s="264">
        <v>4148</v>
      </c>
      <c r="J49" s="265">
        <v>0</v>
      </c>
      <c r="K49" s="249">
        <v>4148</v>
      </c>
      <c r="L49" s="626"/>
      <c r="M49" s="627"/>
    </row>
    <row r="50" spans="1:13" customFormat="1" ht="30" customHeight="1">
      <c r="A50" s="232">
        <v>4751</v>
      </c>
      <c r="B50" s="99" t="s">
        <v>640</v>
      </c>
      <c r="C50" s="262">
        <v>515804</v>
      </c>
      <c r="D50" s="263">
        <v>28596</v>
      </c>
      <c r="E50" s="262">
        <v>544400</v>
      </c>
      <c r="F50" s="262">
        <v>327144</v>
      </c>
      <c r="G50" s="263">
        <v>273122</v>
      </c>
      <c r="H50" s="247">
        <v>54022</v>
      </c>
      <c r="I50" s="262">
        <v>871544</v>
      </c>
      <c r="J50" s="263">
        <v>63946</v>
      </c>
      <c r="K50" s="247">
        <v>807598</v>
      </c>
      <c r="L50" s="488" t="s">
        <v>597</v>
      </c>
      <c r="M50" s="489"/>
    </row>
    <row r="51" spans="1:13" ht="36">
      <c r="A51" s="231">
        <v>4752</v>
      </c>
      <c r="B51" s="63" t="s">
        <v>639</v>
      </c>
      <c r="C51" s="264">
        <v>3561331</v>
      </c>
      <c r="D51" s="265">
        <v>135798</v>
      </c>
      <c r="E51" s="264">
        <v>3697129</v>
      </c>
      <c r="F51" s="264">
        <v>645357</v>
      </c>
      <c r="G51" s="265">
        <v>496914</v>
      </c>
      <c r="H51" s="249">
        <v>148443</v>
      </c>
      <c r="I51" s="264">
        <v>4342486</v>
      </c>
      <c r="J51" s="265">
        <v>1089382</v>
      </c>
      <c r="K51" s="249">
        <v>3253104</v>
      </c>
      <c r="L51" s="626" t="s">
        <v>596</v>
      </c>
      <c r="M51" s="627"/>
    </row>
    <row r="52" spans="1:13" ht="30" customHeight="1">
      <c r="A52" s="232">
        <v>4753</v>
      </c>
      <c r="B52" s="99" t="s">
        <v>638</v>
      </c>
      <c r="C52" s="262">
        <v>163972</v>
      </c>
      <c r="D52" s="263">
        <v>5632</v>
      </c>
      <c r="E52" s="262">
        <v>169604</v>
      </c>
      <c r="F52" s="262">
        <v>26946</v>
      </c>
      <c r="G52" s="263">
        <v>21647</v>
      </c>
      <c r="H52" s="247">
        <v>5299</v>
      </c>
      <c r="I52" s="262">
        <v>196550</v>
      </c>
      <c r="J52" s="263">
        <v>21887</v>
      </c>
      <c r="K52" s="247">
        <v>174663</v>
      </c>
      <c r="L52" s="488" t="s">
        <v>595</v>
      </c>
      <c r="M52" s="489"/>
    </row>
    <row r="53" spans="1:13">
      <c r="A53" s="231">
        <v>4754</v>
      </c>
      <c r="B53" s="63" t="s">
        <v>560</v>
      </c>
      <c r="C53" s="264">
        <v>839719</v>
      </c>
      <c r="D53" s="265">
        <v>62711</v>
      </c>
      <c r="E53" s="264">
        <v>908430</v>
      </c>
      <c r="F53" s="264">
        <v>278514</v>
      </c>
      <c r="G53" s="265">
        <v>252576</v>
      </c>
      <c r="H53" s="249">
        <v>25938</v>
      </c>
      <c r="I53" s="264">
        <v>1180944</v>
      </c>
      <c r="J53" s="265">
        <v>76541</v>
      </c>
      <c r="K53" s="249">
        <v>1104403</v>
      </c>
      <c r="L53" s="626" t="s">
        <v>570</v>
      </c>
      <c r="M53" s="627"/>
    </row>
    <row r="54" spans="1:13" ht="19.5" customHeight="1">
      <c r="A54" s="232">
        <v>4755</v>
      </c>
      <c r="B54" s="99" t="s">
        <v>655</v>
      </c>
      <c r="C54" s="262">
        <v>1106513</v>
      </c>
      <c r="D54" s="263">
        <v>52214</v>
      </c>
      <c r="E54" s="262">
        <v>1158727</v>
      </c>
      <c r="F54" s="262">
        <v>244108</v>
      </c>
      <c r="G54" s="263">
        <v>213041</v>
      </c>
      <c r="H54" s="247">
        <v>31067</v>
      </c>
      <c r="I54" s="262">
        <v>1402835</v>
      </c>
      <c r="J54" s="263">
        <v>176707</v>
      </c>
      <c r="K54" s="247">
        <v>1226128</v>
      </c>
      <c r="L54" s="488" t="s">
        <v>594</v>
      </c>
      <c r="M54" s="489"/>
    </row>
    <row r="55" spans="1:13" ht="16.5" customHeight="1">
      <c r="A55" s="231">
        <v>4756</v>
      </c>
      <c r="B55" s="63" t="s">
        <v>649</v>
      </c>
      <c r="C55" s="264">
        <v>11158</v>
      </c>
      <c r="D55" s="265">
        <v>1772</v>
      </c>
      <c r="E55" s="264">
        <v>12930</v>
      </c>
      <c r="F55" s="264">
        <v>2732</v>
      </c>
      <c r="G55" s="265">
        <v>2049</v>
      </c>
      <c r="H55" s="249">
        <v>683</v>
      </c>
      <c r="I55" s="264">
        <v>15662</v>
      </c>
      <c r="J55" s="265">
        <v>1579</v>
      </c>
      <c r="K55" s="249">
        <v>14083</v>
      </c>
      <c r="L55" s="626" t="s">
        <v>593</v>
      </c>
      <c r="M55" s="627"/>
    </row>
    <row r="56" spans="1:13" ht="30" customHeight="1">
      <c r="A56" s="401">
        <v>4761</v>
      </c>
      <c r="B56" s="253" t="s">
        <v>650</v>
      </c>
      <c r="C56" s="402">
        <v>403209</v>
      </c>
      <c r="D56" s="403">
        <v>14836</v>
      </c>
      <c r="E56" s="402">
        <v>418045</v>
      </c>
      <c r="F56" s="402">
        <v>142806</v>
      </c>
      <c r="G56" s="403">
        <v>106426</v>
      </c>
      <c r="H56" s="254">
        <v>36380</v>
      </c>
      <c r="I56" s="402">
        <v>560851</v>
      </c>
      <c r="J56" s="403">
        <v>16631</v>
      </c>
      <c r="K56" s="254">
        <v>544220</v>
      </c>
      <c r="L56" s="576" t="s">
        <v>592</v>
      </c>
      <c r="M56" s="576"/>
    </row>
    <row r="57" spans="1:13" ht="30" hidden="1" customHeight="1">
      <c r="A57" s="231"/>
      <c r="B57" s="63"/>
      <c r="C57" s="264"/>
      <c r="D57" s="265"/>
      <c r="E57" s="264"/>
      <c r="F57" s="264"/>
      <c r="G57" s="265"/>
      <c r="H57" s="249"/>
      <c r="I57" s="264"/>
      <c r="J57" s="265"/>
      <c r="K57" s="249"/>
      <c r="L57" s="626"/>
      <c r="M57" s="627"/>
    </row>
    <row r="58" spans="1:13" ht="30" customHeight="1">
      <c r="A58" s="404">
        <v>4763</v>
      </c>
      <c r="B58" s="255" t="s">
        <v>652</v>
      </c>
      <c r="C58" s="405">
        <v>116570</v>
      </c>
      <c r="D58" s="406">
        <v>8289</v>
      </c>
      <c r="E58" s="405">
        <v>124859</v>
      </c>
      <c r="F58" s="405">
        <v>61014</v>
      </c>
      <c r="G58" s="406">
        <v>57413</v>
      </c>
      <c r="H58" s="256">
        <v>3601</v>
      </c>
      <c r="I58" s="405">
        <v>185873</v>
      </c>
      <c r="J58" s="406">
        <v>13515</v>
      </c>
      <c r="K58" s="256">
        <v>172358</v>
      </c>
      <c r="L58" s="624" t="s">
        <v>590</v>
      </c>
      <c r="M58" s="624"/>
    </row>
    <row r="59" spans="1:13" ht="19.5" customHeight="1">
      <c r="A59" s="231">
        <v>4764</v>
      </c>
      <c r="B59" s="63" t="s">
        <v>637</v>
      </c>
      <c r="C59" s="264">
        <v>19642</v>
      </c>
      <c r="D59" s="265">
        <v>597</v>
      </c>
      <c r="E59" s="264">
        <v>20239</v>
      </c>
      <c r="F59" s="264">
        <v>8836</v>
      </c>
      <c r="G59" s="265">
        <v>5729</v>
      </c>
      <c r="H59" s="249">
        <v>3107</v>
      </c>
      <c r="I59" s="264">
        <v>29075</v>
      </c>
      <c r="J59" s="265">
        <v>2678</v>
      </c>
      <c r="K59" s="249">
        <v>26397</v>
      </c>
      <c r="L59" s="626" t="s">
        <v>589</v>
      </c>
      <c r="M59" s="627"/>
    </row>
    <row r="60" spans="1:13" ht="36">
      <c r="A60" s="232">
        <v>4771</v>
      </c>
      <c r="B60" s="99" t="s">
        <v>653</v>
      </c>
      <c r="C60" s="262">
        <v>88952</v>
      </c>
      <c r="D60" s="263">
        <v>85448</v>
      </c>
      <c r="E60" s="262">
        <v>975400</v>
      </c>
      <c r="F60" s="262">
        <v>329491</v>
      </c>
      <c r="G60" s="263">
        <v>312145</v>
      </c>
      <c r="H60" s="247">
        <v>17346</v>
      </c>
      <c r="I60" s="262">
        <v>1304891</v>
      </c>
      <c r="J60" s="263">
        <v>62365</v>
      </c>
      <c r="K60" s="247">
        <v>1242526</v>
      </c>
      <c r="L60" s="488" t="s">
        <v>588</v>
      </c>
      <c r="M60" s="489"/>
    </row>
    <row r="61" spans="1:13" ht="34.5" customHeight="1">
      <c r="A61" s="231">
        <v>4772</v>
      </c>
      <c r="B61" s="63" t="s">
        <v>654</v>
      </c>
      <c r="C61" s="264">
        <v>501985</v>
      </c>
      <c r="D61" s="265">
        <v>31575</v>
      </c>
      <c r="E61" s="264">
        <v>533560</v>
      </c>
      <c r="F61" s="264">
        <v>129181</v>
      </c>
      <c r="G61" s="265">
        <v>100183</v>
      </c>
      <c r="H61" s="249">
        <v>28998</v>
      </c>
      <c r="I61" s="264">
        <v>662741</v>
      </c>
      <c r="J61" s="265">
        <v>60688</v>
      </c>
      <c r="K61" s="249">
        <v>602053</v>
      </c>
      <c r="L61" s="626" t="s">
        <v>587</v>
      </c>
      <c r="M61" s="627"/>
    </row>
    <row r="62" spans="1:13" ht="33" customHeight="1">
      <c r="A62" s="232">
        <v>4774</v>
      </c>
      <c r="B62" s="99" t="s">
        <v>561</v>
      </c>
      <c r="C62" s="262">
        <v>2792</v>
      </c>
      <c r="D62" s="263">
        <v>84</v>
      </c>
      <c r="E62" s="262">
        <v>2876</v>
      </c>
      <c r="F62" s="262">
        <v>710</v>
      </c>
      <c r="G62" s="263">
        <v>615</v>
      </c>
      <c r="H62" s="247">
        <v>95</v>
      </c>
      <c r="I62" s="262">
        <v>3586</v>
      </c>
      <c r="J62" s="263">
        <v>1188</v>
      </c>
      <c r="K62" s="247">
        <v>2398</v>
      </c>
      <c r="L62" s="488" t="s">
        <v>571</v>
      </c>
      <c r="M62" s="489"/>
    </row>
    <row r="63" spans="1:13" ht="31.5" customHeight="1">
      <c r="A63" s="231">
        <v>4775</v>
      </c>
      <c r="B63" s="63" t="s">
        <v>583</v>
      </c>
      <c r="C63" s="264">
        <v>767667</v>
      </c>
      <c r="D63" s="265">
        <v>51205</v>
      </c>
      <c r="E63" s="264">
        <v>818872</v>
      </c>
      <c r="F63" s="264">
        <v>187392</v>
      </c>
      <c r="G63" s="265">
        <v>160399</v>
      </c>
      <c r="H63" s="249">
        <v>26993</v>
      </c>
      <c r="I63" s="264">
        <v>1006264</v>
      </c>
      <c r="J63" s="265">
        <v>110507</v>
      </c>
      <c r="K63" s="249">
        <v>895757</v>
      </c>
      <c r="L63" s="626" t="s">
        <v>586</v>
      </c>
      <c r="M63" s="627"/>
    </row>
    <row r="64" spans="1:13" ht="19.5" customHeight="1">
      <c r="A64" s="232">
        <v>4776</v>
      </c>
      <c r="B64" s="99" t="s">
        <v>582</v>
      </c>
      <c r="C64" s="262">
        <v>61366</v>
      </c>
      <c r="D64" s="263">
        <v>4943</v>
      </c>
      <c r="E64" s="262">
        <v>66309</v>
      </c>
      <c r="F64" s="262">
        <v>18480</v>
      </c>
      <c r="G64" s="263">
        <v>10778</v>
      </c>
      <c r="H64" s="247">
        <v>7702</v>
      </c>
      <c r="I64" s="262">
        <v>84789</v>
      </c>
      <c r="J64" s="263">
        <v>20694</v>
      </c>
      <c r="K64" s="247">
        <v>64095</v>
      </c>
      <c r="L64" s="488" t="s">
        <v>585</v>
      </c>
      <c r="M64" s="489"/>
    </row>
    <row r="65" spans="1:13" ht="19.5" customHeight="1">
      <c r="A65" s="231">
        <v>4777</v>
      </c>
      <c r="B65" s="63" t="s">
        <v>581</v>
      </c>
      <c r="C65" s="264">
        <v>39721</v>
      </c>
      <c r="D65" s="265">
        <v>1030</v>
      </c>
      <c r="E65" s="264">
        <v>40751</v>
      </c>
      <c r="F65" s="264">
        <v>7675</v>
      </c>
      <c r="G65" s="265">
        <v>6889</v>
      </c>
      <c r="H65" s="249">
        <v>786</v>
      </c>
      <c r="I65" s="264">
        <v>48426</v>
      </c>
      <c r="J65" s="265">
        <v>25567</v>
      </c>
      <c r="K65" s="249">
        <v>22859</v>
      </c>
      <c r="L65" s="626" t="s">
        <v>584</v>
      </c>
      <c r="M65" s="627"/>
    </row>
    <row r="66" spans="1:13" ht="31.5" customHeight="1">
      <c r="A66" s="232">
        <v>4779</v>
      </c>
      <c r="B66" s="99" t="s">
        <v>580</v>
      </c>
      <c r="C66" s="262">
        <v>80445</v>
      </c>
      <c r="D66" s="263">
        <v>12748</v>
      </c>
      <c r="E66" s="262">
        <v>93193</v>
      </c>
      <c r="F66" s="262">
        <v>63732</v>
      </c>
      <c r="G66" s="263">
        <v>55080</v>
      </c>
      <c r="H66" s="247">
        <v>8652</v>
      </c>
      <c r="I66" s="262">
        <v>156925</v>
      </c>
      <c r="J66" s="263">
        <v>0</v>
      </c>
      <c r="K66" s="247">
        <v>156925</v>
      </c>
      <c r="L66" s="488" t="s">
        <v>657</v>
      </c>
      <c r="M66" s="489"/>
    </row>
    <row r="67" spans="1:13" ht="32.25" customHeight="1">
      <c r="A67" s="495" t="s">
        <v>208</v>
      </c>
      <c r="B67" s="628"/>
      <c r="C67" s="336">
        <v>26440679</v>
      </c>
      <c r="D67" s="337">
        <v>1788048</v>
      </c>
      <c r="E67" s="336">
        <v>28228727</v>
      </c>
      <c r="F67" s="336">
        <v>6008423</v>
      </c>
      <c r="G67" s="337">
        <v>4926701</v>
      </c>
      <c r="H67" s="338">
        <v>1081722</v>
      </c>
      <c r="I67" s="336">
        <v>34237150</v>
      </c>
      <c r="J67" s="337">
        <v>5180202</v>
      </c>
      <c r="K67" s="338">
        <v>29056948</v>
      </c>
      <c r="L67" s="497" t="s">
        <v>205</v>
      </c>
      <c r="M67" s="498"/>
    </row>
    <row r="68" spans="1:13" ht="34.5" customHeight="1">
      <c r="A68" s="7"/>
      <c r="C68" s="85"/>
      <c r="D68" s="85"/>
      <c r="E68" s="85"/>
      <c r="F68" s="85"/>
      <c r="G68" s="85"/>
      <c r="H68" s="85"/>
      <c r="I68" s="85"/>
      <c r="J68" s="85"/>
      <c r="K68" s="85"/>
    </row>
    <row r="69" spans="1:13" ht="18" customHeight="1">
      <c r="A69" s="7"/>
      <c r="C69" s="85"/>
      <c r="D69" s="85"/>
      <c r="E69" s="85"/>
      <c r="F69" s="85"/>
      <c r="G69" s="85"/>
      <c r="H69" s="85"/>
      <c r="I69" s="85"/>
      <c r="J69" s="85"/>
      <c r="K69" s="85"/>
    </row>
    <row r="70" spans="1:13" ht="18" customHeight="1">
      <c r="A70" s="7"/>
      <c r="C70" s="85"/>
      <c r="D70" s="85"/>
      <c r="E70" s="85"/>
      <c r="F70" s="85"/>
      <c r="G70" s="85"/>
      <c r="H70" s="85"/>
      <c r="I70" s="85"/>
      <c r="J70" s="85"/>
      <c r="K70" s="85"/>
    </row>
    <row r="71" spans="1:13" ht="18" customHeight="1">
      <c r="A71" s="7"/>
      <c r="C71" s="85"/>
      <c r="D71" s="85"/>
      <c r="E71" s="85"/>
      <c r="F71" s="85"/>
      <c r="G71" s="85"/>
      <c r="H71" s="85"/>
      <c r="I71" s="85"/>
      <c r="J71" s="85"/>
      <c r="K71" s="85"/>
    </row>
    <row r="72" spans="1:13" ht="18" customHeight="1">
      <c r="A72" s="7"/>
      <c r="C72" s="85"/>
      <c r="D72" s="85"/>
      <c r="E72" s="85"/>
      <c r="F72" s="85"/>
      <c r="G72" s="85"/>
      <c r="H72" s="85"/>
      <c r="I72" s="85"/>
      <c r="J72" s="85"/>
      <c r="K72" s="85"/>
    </row>
    <row r="73" spans="1:13" ht="18" customHeight="1">
      <c r="A73" s="7"/>
      <c r="C73" s="85"/>
      <c r="D73" s="85"/>
      <c r="E73" s="85"/>
      <c r="F73" s="85"/>
      <c r="G73" s="85"/>
      <c r="H73" s="85"/>
      <c r="I73" s="85"/>
      <c r="J73" s="85"/>
      <c r="K73" s="85"/>
    </row>
    <row r="74" spans="1:13" ht="18" customHeight="1">
      <c r="A74" s="7"/>
      <c r="C74" s="85"/>
      <c r="D74" s="85"/>
      <c r="E74" s="85"/>
      <c r="F74" s="85"/>
      <c r="G74" s="85"/>
      <c r="H74" s="85"/>
      <c r="I74" s="85"/>
      <c r="J74" s="85"/>
      <c r="K74" s="85"/>
    </row>
    <row r="75" spans="1:13" ht="18" customHeight="1">
      <c r="A75" s="7"/>
      <c r="C75" s="85"/>
      <c r="D75" s="85"/>
      <c r="E75" s="85"/>
      <c r="F75" s="85"/>
      <c r="G75" s="85"/>
      <c r="H75" s="85"/>
      <c r="I75" s="85"/>
      <c r="J75" s="85"/>
      <c r="K75" s="85"/>
    </row>
    <row r="76" spans="1:13" ht="18" customHeight="1">
      <c r="A76" s="7"/>
      <c r="C76" s="85"/>
      <c r="D76" s="85"/>
      <c r="E76" s="85"/>
      <c r="F76" s="85"/>
      <c r="G76" s="85"/>
      <c r="H76" s="85"/>
      <c r="I76" s="85"/>
      <c r="J76" s="85"/>
      <c r="K76" s="85"/>
    </row>
    <row r="77" spans="1:13" ht="18" customHeight="1">
      <c r="A77" s="7"/>
      <c r="C77" s="85"/>
      <c r="D77" s="85"/>
      <c r="E77" s="85"/>
      <c r="F77" s="85"/>
      <c r="G77" s="85"/>
      <c r="H77" s="85"/>
      <c r="I77" s="85"/>
      <c r="J77" s="85"/>
      <c r="K77" s="85"/>
    </row>
    <row r="78" spans="1:13" ht="18" customHeight="1">
      <c r="A78" s="7"/>
      <c r="C78" s="85"/>
      <c r="D78" s="85"/>
      <c r="E78" s="85"/>
      <c r="F78" s="85"/>
      <c r="G78" s="85"/>
      <c r="H78" s="85"/>
      <c r="I78" s="85"/>
      <c r="J78" s="85"/>
      <c r="K78" s="85"/>
    </row>
    <row r="79" spans="1:13" ht="18" customHeight="1">
      <c r="A79" s="7"/>
      <c r="C79" s="85"/>
      <c r="D79" s="85"/>
      <c r="E79" s="85"/>
      <c r="F79" s="85"/>
      <c r="G79" s="85"/>
      <c r="H79" s="85"/>
      <c r="I79" s="85"/>
      <c r="J79" s="85"/>
      <c r="K79" s="85"/>
    </row>
    <row r="80" spans="1:13" ht="18" customHeight="1">
      <c r="A80" s="7"/>
      <c r="C80" s="85"/>
      <c r="D80" s="85"/>
      <c r="E80" s="85"/>
      <c r="F80" s="85"/>
      <c r="G80" s="85"/>
      <c r="H80" s="85"/>
      <c r="I80" s="85"/>
      <c r="J80" s="85"/>
      <c r="K80" s="85"/>
    </row>
    <row r="81" spans="1:11" ht="18" customHeight="1">
      <c r="A81" s="7"/>
      <c r="C81" s="85"/>
      <c r="D81" s="85"/>
      <c r="E81" s="85"/>
      <c r="F81" s="85"/>
      <c r="G81" s="85"/>
      <c r="H81" s="85"/>
      <c r="I81" s="85"/>
      <c r="J81" s="85"/>
      <c r="K81" s="85"/>
    </row>
    <row r="82" spans="1:11" ht="18" customHeight="1">
      <c r="A82" s="7"/>
      <c r="C82" s="85"/>
      <c r="D82" s="85"/>
      <c r="E82" s="85"/>
      <c r="F82" s="85"/>
      <c r="G82" s="85"/>
      <c r="H82" s="85"/>
      <c r="I82" s="85"/>
      <c r="J82" s="85"/>
      <c r="K82" s="85"/>
    </row>
    <row r="83" spans="1:11" ht="18" customHeight="1">
      <c r="A83" s="7"/>
      <c r="C83" s="85"/>
      <c r="D83" s="85"/>
      <c r="E83" s="85"/>
      <c r="F83" s="85"/>
      <c r="G83" s="85"/>
      <c r="H83" s="85"/>
      <c r="I83" s="85"/>
      <c r="J83" s="85"/>
      <c r="K83" s="85"/>
    </row>
    <row r="84" spans="1:11" ht="18" customHeight="1">
      <c r="A84" s="7"/>
      <c r="C84" s="85"/>
      <c r="D84" s="85"/>
      <c r="E84" s="85"/>
      <c r="F84" s="85"/>
      <c r="G84" s="85"/>
      <c r="H84" s="85"/>
      <c r="I84" s="85"/>
      <c r="J84" s="85"/>
      <c r="K84" s="85"/>
    </row>
    <row r="85" spans="1:11" ht="18" customHeight="1">
      <c r="A85" s="7"/>
      <c r="C85" s="85"/>
      <c r="D85" s="85"/>
      <c r="E85" s="85"/>
      <c r="F85" s="85"/>
      <c r="G85" s="85"/>
      <c r="H85" s="85"/>
      <c r="I85" s="85"/>
      <c r="J85" s="85"/>
      <c r="K85" s="85"/>
    </row>
    <row r="86" spans="1:11" ht="18" customHeight="1">
      <c r="A86" s="7"/>
      <c r="C86" s="85"/>
      <c r="D86" s="85"/>
      <c r="E86" s="85"/>
      <c r="F86" s="85"/>
      <c r="G86" s="85"/>
      <c r="H86" s="85"/>
      <c r="I86" s="85"/>
      <c r="J86" s="85"/>
      <c r="K86" s="85"/>
    </row>
    <row r="87" spans="1:11" ht="18" customHeight="1">
      <c r="A87" s="7"/>
      <c r="C87" s="85"/>
      <c r="D87" s="85"/>
      <c r="E87" s="85"/>
      <c r="F87" s="85"/>
      <c r="G87" s="85"/>
      <c r="H87" s="85"/>
      <c r="I87" s="85"/>
      <c r="J87" s="85"/>
      <c r="K87" s="85"/>
    </row>
    <row r="88" spans="1:11" ht="18" customHeight="1">
      <c r="A88" s="7"/>
      <c r="C88" s="85"/>
      <c r="D88" s="85"/>
      <c r="E88" s="85"/>
      <c r="F88" s="85"/>
      <c r="G88" s="85"/>
      <c r="H88" s="85"/>
      <c r="I88" s="85"/>
      <c r="J88" s="85"/>
      <c r="K88" s="85"/>
    </row>
    <row r="89" spans="1:11" ht="18" customHeight="1">
      <c r="A89" s="7"/>
      <c r="C89" s="85"/>
      <c r="D89" s="85"/>
      <c r="E89" s="85"/>
      <c r="F89" s="85"/>
      <c r="G89" s="85"/>
      <c r="H89" s="85"/>
      <c r="I89" s="85"/>
      <c r="J89" s="85"/>
      <c r="K89" s="85"/>
    </row>
    <row r="90" spans="1:11" ht="18" customHeight="1">
      <c r="A90" s="7"/>
      <c r="C90" s="85"/>
      <c r="D90" s="85"/>
      <c r="E90" s="85"/>
      <c r="F90" s="85"/>
      <c r="G90" s="85"/>
      <c r="H90" s="85"/>
      <c r="I90" s="85"/>
      <c r="J90" s="85"/>
      <c r="K90" s="85"/>
    </row>
    <row r="91" spans="1:11" ht="18" customHeight="1">
      <c r="A91" s="7"/>
    </row>
    <row r="92" spans="1:11" ht="18" customHeight="1">
      <c r="A92" s="7"/>
    </row>
    <row r="93" spans="1:11" ht="18" customHeight="1">
      <c r="A93" s="7"/>
    </row>
    <row r="94" spans="1:11" ht="18" customHeight="1">
      <c r="A94" s="7"/>
    </row>
  </sheetData>
  <mergeCells count="78">
    <mergeCell ref="A67:B67"/>
    <mergeCell ref="L67:M67"/>
    <mergeCell ref="L61:M61"/>
    <mergeCell ref="L62:M62"/>
    <mergeCell ref="L63:M63"/>
    <mergeCell ref="L64:M64"/>
    <mergeCell ref="L65:M65"/>
    <mergeCell ref="L66:M66"/>
    <mergeCell ref="L60:M60"/>
    <mergeCell ref="L49:M49"/>
    <mergeCell ref="L50:M50"/>
    <mergeCell ref="L51:M51"/>
    <mergeCell ref="L52:M52"/>
    <mergeCell ref="L53:M53"/>
    <mergeCell ref="L54:M54"/>
    <mergeCell ref="L55:M55"/>
    <mergeCell ref="L56:M56"/>
    <mergeCell ref="L57:M57"/>
    <mergeCell ref="L58:M58"/>
    <mergeCell ref="L59:M59"/>
    <mergeCell ref="L48:M48"/>
    <mergeCell ref="L37:M37"/>
    <mergeCell ref="L38:M38"/>
    <mergeCell ref="L39:M39"/>
    <mergeCell ref="L40:M40"/>
    <mergeCell ref="L41:M41"/>
    <mergeCell ref="L42:M42"/>
    <mergeCell ref="L43:M43"/>
    <mergeCell ref="L44:M44"/>
    <mergeCell ref="L45:M45"/>
    <mergeCell ref="L46:M46"/>
    <mergeCell ref="L47:M47"/>
    <mergeCell ref="L36:M36"/>
    <mergeCell ref="L25:M25"/>
    <mergeCell ref="L26:M26"/>
    <mergeCell ref="L27:M27"/>
    <mergeCell ref="L28:M28"/>
    <mergeCell ref="L29:M29"/>
    <mergeCell ref="L30:M30"/>
    <mergeCell ref="L31:M31"/>
    <mergeCell ref="L32:M32"/>
    <mergeCell ref="L33:M33"/>
    <mergeCell ref="L34:M34"/>
    <mergeCell ref="L35:M35"/>
    <mergeCell ref="L24:M24"/>
    <mergeCell ref="L13:M13"/>
    <mergeCell ref="L14:M14"/>
    <mergeCell ref="L15:M15"/>
    <mergeCell ref="L16:M16"/>
    <mergeCell ref="L17:M17"/>
    <mergeCell ref="L18:M18"/>
    <mergeCell ref="L19:M19"/>
    <mergeCell ref="L20:M20"/>
    <mergeCell ref="L21:M21"/>
    <mergeCell ref="L22:M22"/>
    <mergeCell ref="L23:M23"/>
    <mergeCell ref="A8:B8"/>
    <mergeCell ref="C8:K8"/>
    <mergeCell ref="L8:M8"/>
    <mergeCell ref="A9:A12"/>
    <mergeCell ref="B9:B12"/>
    <mergeCell ref="C9:C10"/>
    <mergeCell ref="D9:D10"/>
    <mergeCell ref="E9:E10"/>
    <mergeCell ref="F9:H9"/>
    <mergeCell ref="I9:K9"/>
    <mergeCell ref="L9:M12"/>
    <mergeCell ref="F10:H10"/>
    <mergeCell ref="I10:K10"/>
    <mergeCell ref="C11:C12"/>
    <mergeCell ref="D11:D12"/>
    <mergeCell ref="E11:E12"/>
    <mergeCell ref="A7:M7"/>
    <mergeCell ref="A2:M2"/>
    <mergeCell ref="A3:M3"/>
    <mergeCell ref="A4:M4"/>
    <mergeCell ref="A5:M5"/>
    <mergeCell ref="A6:M6"/>
  </mergeCells>
  <printOptions horizontalCentered="1"/>
  <pageMargins left="0" right="0" top="0.19685039370078741" bottom="0" header="0.31496062992125984" footer="0.31496062992125984"/>
  <pageSetup paperSize="9" scale="78" orientation="landscape" r:id="rId1"/>
  <headerFooter alignWithMargins="0"/>
  <rowBreaks count="2" manualBreakCount="2">
    <brk id="34" max="12" man="1"/>
    <brk id="58" max="12"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topLeftCell="A7" zoomScaleNormal="100" zoomScaleSheetLayoutView="100" workbookViewId="0">
      <selection activeCell="D70" sqref="D70"/>
    </sheetView>
  </sheetViews>
  <sheetFormatPr defaultColWidth="9.125" defaultRowHeight="14.25"/>
  <cols>
    <col min="1" max="1" width="5.75" style="153" customWidth="1"/>
    <col min="2" max="2" width="34.5" style="85" bestFit="1" customWidth="1"/>
    <col min="3" max="3" width="10.375" style="85" customWidth="1"/>
    <col min="4" max="9" width="9.625" style="85" customWidth="1"/>
    <col min="10" max="10" width="35.75" style="85" customWidth="1"/>
    <col min="11" max="11" width="5.75" style="85" customWidth="1"/>
    <col min="12" max="12" width="12.75" style="85" customWidth="1"/>
    <col min="13" max="16384" width="9.125" style="85"/>
  </cols>
  <sheetData>
    <row r="1" spans="1:14" s="151" customFormat="1" ht="47.25" customHeight="1">
      <c r="A1" s="544"/>
      <c r="B1" s="544"/>
      <c r="C1" s="544"/>
      <c r="D1" s="544"/>
      <c r="E1" s="544"/>
      <c r="F1" s="544"/>
      <c r="G1" s="544"/>
      <c r="H1" s="544"/>
      <c r="I1" s="544"/>
      <c r="J1" s="544"/>
      <c r="K1" s="544"/>
      <c r="L1" s="154"/>
      <c r="M1" s="154"/>
      <c r="N1" s="154"/>
    </row>
    <row r="2" spans="1:14" ht="18" customHeight="1">
      <c r="A2" s="545" t="s">
        <v>403</v>
      </c>
      <c r="B2" s="545"/>
      <c r="C2" s="545"/>
      <c r="D2" s="545"/>
      <c r="E2" s="545"/>
      <c r="F2" s="545"/>
      <c r="G2" s="545"/>
      <c r="H2" s="545"/>
      <c r="I2" s="545"/>
      <c r="J2" s="545"/>
      <c r="K2" s="545"/>
    </row>
    <row r="3" spans="1:14" ht="18" customHeight="1">
      <c r="A3" s="545" t="s">
        <v>111</v>
      </c>
      <c r="B3" s="545"/>
      <c r="C3" s="545"/>
      <c r="D3" s="545"/>
      <c r="E3" s="545"/>
      <c r="F3" s="545"/>
      <c r="G3" s="545"/>
      <c r="H3" s="545"/>
      <c r="I3" s="545"/>
      <c r="J3" s="545"/>
      <c r="K3" s="545"/>
    </row>
    <row r="4" spans="1:14" ht="18" customHeight="1">
      <c r="A4" s="545" t="s">
        <v>672</v>
      </c>
      <c r="B4" s="545"/>
      <c r="C4" s="545"/>
      <c r="D4" s="545"/>
      <c r="E4" s="545"/>
      <c r="F4" s="545"/>
      <c r="G4" s="545"/>
      <c r="H4" s="545"/>
      <c r="I4" s="545"/>
      <c r="J4" s="545"/>
      <c r="K4" s="545"/>
    </row>
    <row r="5" spans="1:14" ht="15.75" customHeight="1">
      <c r="A5" s="543" t="s">
        <v>404</v>
      </c>
      <c r="B5" s="543"/>
      <c r="C5" s="543"/>
      <c r="D5" s="543"/>
      <c r="E5" s="543"/>
      <c r="F5" s="543"/>
      <c r="G5" s="543"/>
      <c r="H5" s="543"/>
      <c r="I5" s="543"/>
      <c r="J5" s="543"/>
      <c r="K5" s="543"/>
    </row>
    <row r="6" spans="1:14" ht="15.75" customHeight="1">
      <c r="A6" s="543" t="s">
        <v>265</v>
      </c>
      <c r="B6" s="543"/>
      <c r="C6" s="543"/>
      <c r="D6" s="543"/>
      <c r="E6" s="543"/>
      <c r="F6" s="543"/>
      <c r="G6" s="543"/>
      <c r="H6" s="543"/>
      <c r="I6" s="543"/>
      <c r="J6" s="543"/>
      <c r="K6" s="543"/>
    </row>
    <row r="7" spans="1:14" ht="15.75" customHeight="1">
      <c r="A7" s="543" t="s">
        <v>673</v>
      </c>
      <c r="B7" s="543"/>
      <c r="C7" s="543"/>
      <c r="D7" s="543"/>
      <c r="E7" s="543"/>
      <c r="F7" s="543"/>
      <c r="G7" s="543"/>
      <c r="H7" s="543"/>
      <c r="I7" s="543"/>
      <c r="J7" s="543"/>
      <c r="K7" s="543"/>
    </row>
    <row r="8" spans="1:14" ht="19.5" customHeight="1">
      <c r="A8" s="577" t="s">
        <v>704</v>
      </c>
      <c r="B8" s="577"/>
      <c r="C8" s="547">
        <v>2016</v>
      </c>
      <c r="D8" s="547"/>
      <c r="E8" s="547"/>
      <c r="F8" s="547"/>
      <c r="G8" s="547"/>
      <c r="H8" s="547"/>
      <c r="I8" s="547"/>
      <c r="J8" s="548" t="s">
        <v>112</v>
      </c>
      <c r="K8" s="548"/>
    </row>
    <row r="9" spans="1:14" s="152" customFormat="1" ht="39" customHeight="1">
      <c r="A9" s="578" t="s">
        <v>468</v>
      </c>
      <c r="B9" s="581" t="s">
        <v>211</v>
      </c>
      <c r="C9" s="499" t="s">
        <v>391</v>
      </c>
      <c r="D9" s="501"/>
      <c r="E9" s="509" t="s">
        <v>392</v>
      </c>
      <c r="F9" s="509" t="s">
        <v>393</v>
      </c>
      <c r="G9" s="509" t="s">
        <v>199</v>
      </c>
      <c r="H9" s="509" t="s">
        <v>198</v>
      </c>
      <c r="I9" s="509" t="s">
        <v>394</v>
      </c>
      <c r="J9" s="585" t="s">
        <v>376</v>
      </c>
      <c r="K9" s="585"/>
    </row>
    <row r="10" spans="1:14" s="152" customFormat="1" ht="39" customHeight="1">
      <c r="A10" s="579"/>
      <c r="B10" s="582"/>
      <c r="C10" s="588" t="s">
        <v>395</v>
      </c>
      <c r="D10" s="588"/>
      <c r="E10" s="584"/>
      <c r="F10" s="584"/>
      <c r="G10" s="584"/>
      <c r="H10" s="584"/>
      <c r="I10" s="584"/>
      <c r="J10" s="586"/>
      <c r="K10" s="586"/>
    </row>
    <row r="11" spans="1:14" s="152" customFormat="1" ht="32.25" customHeight="1">
      <c r="A11" s="579"/>
      <c r="B11" s="582"/>
      <c r="C11" s="363" t="s">
        <v>396</v>
      </c>
      <c r="D11" s="363" t="s">
        <v>227</v>
      </c>
      <c r="E11" s="589" t="s">
        <v>429</v>
      </c>
      <c r="F11" s="589" t="s">
        <v>397</v>
      </c>
      <c r="G11" s="589" t="s">
        <v>401</v>
      </c>
      <c r="H11" s="589" t="s">
        <v>402</v>
      </c>
      <c r="I11" s="589" t="s">
        <v>398</v>
      </c>
      <c r="J11" s="586"/>
      <c r="K11" s="586"/>
    </row>
    <row r="12" spans="1:14" s="152" customFormat="1" ht="39" customHeight="1">
      <c r="A12" s="580"/>
      <c r="B12" s="583"/>
      <c r="C12" s="358" t="s">
        <v>399</v>
      </c>
      <c r="D12" s="358" t="s">
        <v>400</v>
      </c>
      <c r="E12" s="588"/>
      <c r="F12" s="588"/>
      <c r="G12" s="588"/>
      <c r="H12" s="588"/>
      <c r="I12" s="588"/>
      <c r="J12" s="587"/>
      <c r="K12" s="587"/>
    </row>
    <row r="13" spans="1:14" s="152" customFormat="1" ht="61.5" customHeight="1" thickBot="1">
      <c r="A13" s="54">
        <v>45</v>
      </c>
      <c r="B13" s="58" t="s">
        <v>547</v>
      </c>
      <c r="C13" s="60">
        <v>4030721</v>
      </c>
      <c r="D13" s="60">
        <v>1252475</v>
      </c>
      <c r="E13" s="60">
        <v>348901</v>
      </c>
      <c r="F13" s="60">
        <v>400523</v>
      </c>
      <c r="G13" s="102">
        <v>11.5</v>
      </c>
      <c r="H13" s="102">
        <v>1.38</v>
      </c>
      <c r="I13" s="60">
        <v>76641</v>
      </c>
      <c r="J13" s="479" t="s">
        <v>552</v>
      </c>
      <c r="K13" s="479"/>
    </row>
    <row r="14" spans="1:14" s="152" customFormat="1" ht="60" customHeight="1" thickBot="1">
      <c r="A14" s="56">
        <v>46</v>
      </c>
      <c r="B14" s="59" t="s">
        <v>548</v>
      </c>
      <c r="C14" s="61">
        <v>3413617</v>
      </c>
      <c r="D14" s="61">
        <v>1560069</v>
      </c>
      <c r="E14" s="61">
        <v>177677</v>
      </c>
      <c r="F14" s="61">
        <v>211001</v>
      </c>
      <c r="G14" s="103">
        <v>12.65</v>
      </c>
      <c r="H14" s="103">
        <v>3.14</v>
      </c>
      <c r="I14" s="61">
        <v>52623</v>
      </c>
      <c r="J14" s="457" t="s">
        <v>551</v>
      </c>
      <c r="K14" s="457"/>
    </row>
    <row r="15" spans="1:14" s="152" customFormat="1" ht="60" customHeight="1">
      <c r="A15" s="55">
        <v>47</v>
      </c>
      <c r="B15" s="68" t="s">
        <v>549</v>
      </c>
      <c r="C15" s="69">
        <v>11067386</v>
      </c>
      <c r="D15" s="69">
        <v>5116412</v>
      </c>
      <c r="E15" s="69">
        <v>193142</v>
      </c>
      <c r="F15" s="69">
        <v>239900</v>
      </c>
      <c r="G15" s="155">
        <v>15.78</v>
      </c>
      <c r="H15" s="155">
        <v>3.71</v>
      </c>
      <c r="I15" s="69">
        <v>57468</v>
      </c>
      <c r="J15" s="461" t="s">
        <v>550</v>
      </c>
      <c r="K15" s="461"/>
    </row>
    <row r="16" spans="1:14" s="152" customFormat="1" ht="43.5" customHeight="1">
      <c r="A16" s="590" t="s">
        <v>208</v>
      </c>
      <c r="B16" s="590"/>
      <c r="C16" s="86">
        <v>18511724</v>
      </c>
      <c r="D16" s="86">
        <v>7928957</v>
      </c>
      <c r="E16" s="86">
        <v>208583</v>
      </c>
      <c r="F16" s="86">
        <v>252979</v>
      </c>
      <c r="G16" s="98">
        <v>14.39</v>
      </c>
      <c r="H16" s="98">
        <v>3.16</v>
      </c>
      <c r="I16" s="86">
        <v>58725</v>
      </c>
      <c r="J16" s="591" t="s">
        <v>205</v>
      </c>
      <c r="K16" s="591"/>
    </row>
    <row r="17" spans="1:11" s="152" customFormat="1" ht="15">
      <c r="A17" s="156" t="s">
        <v>470</v>
      </c>
      <c r="G17" s="395"/>
      <c r="K17" s="157" t="s">
        <v>200</v>
      </c>
    </row>
  </sheetData>
  <mergeCells count="30">
    <mergeCell ref="J15:K15"/>
    <mergeCell ref="A16:B16"/>
    <mergeCell ref="J16:K16"/>
    <mergeCell ref="G11:G12"/>
    <mergeCell ref="H11:H12"/>
    <mergeCell ref="I11:I12"/>
    <mergeCell ref="J13:K13"/>
    <mergeCell ref="J14:K14"/>
    <mergeCell ref="A7:K7"/>
    <mergeCell ref="A8:B8"/>
    <mergeCell ref="C8:I8"/>
    <mergeCell ref="J8:K8"/>
    <mergeCell ref="A9:A12"/>
    <mergeCell ref="B9:B12"/>
    <mergeCell ref="C9:D9"/>
    <mergeCell ref="E9:E10"/>
    <mergeCell ref="F9:F10"/>
    <mergeCell ref="G9:G10"/>
    <mergeCell ref="H9:H10"/>
    <mergeCell ref="I9:I10"/>
    <mergeCell ref="J9:K12"/>
    <mergeCell ref="C10:D10"/>
    <mergeCell ref="E11:E12"/>
    <mergeCell ref="F11:F12"/>
    <mergeCell ref="A6:K6"/>
    <mergeCell ref="A1:K1"/>
    <mergeCell ref="A2:K2"/>
    <mergeCell ref="A3:K3"/>
    <mergeCell ref="A4:K4"/>
    <mergeCell ref="A5:K5"/>
  </mergeCells>
  <printOptions horizontalCentered="1" verticalCentered="1"/>
  <pageMargins left="0" right="0" top="0" bottom="0" header="0.31496062992125984" footer="0.31496062992125984"/>
  <pageSetup paperSize="9" scale="8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8"/>
  <sheetViews>
    <sheetView tabSelected="1" view="pageBreakPreview" zoomScale="120" zoomScaleNormal="100" zoomScaleSheetLayoutView="120" workbookViewId="0">
      <selection activeCell="D70" sqref="D70"/>
    </sheetView>
  </sheetViews>
  <sheetFormatPr defaultColWidth="9.125" defaultRowHeight="14.25"/>
  <cols>
    <col min="1" max="1" width="5.75" style="153" customWidth="1"/>
    <col min="2" max="2" width="35.75" style="85" customWidth="1"/>
    <col min="3" max="9" width="10.75" style="85" customWidth="1"/>
    <col min="10" max="10" width="35.75" style="85" customWidth="1"/>
    <col min="11" max="11" width="5.75" style="85" customWidth="1"/>
    <col min="12" max="16384" width="9.125" style="85"/>
  </cols>
  <sheetData>
    <row r="1" spans="1:11" s="151" customFormat="1" ht="6.75" customHeight="1">
      <c r="A1" s="544"/>
      <c r="B1" s="544"/>
      <c r="C1" s="544"/>
      <c r="D1" s="544"/>
      <c r="E1" s="544"/>
      <c r="F1" s="544"/>
      <c r="G1" s="544"/>
      <c r="H1" s="544"/>
      <c r="I1" s="544"/>
      <c r="J1" s="544"/>
      <c r="K1" s="544"/>
    </row>
    <row r="2" spans="1:11" ht="18" customHeight="1">
      <c r="A2" s="545" t="s">
        <v>403</v>
      </c>
      <c r="B2" s="545"/>
      <c r="C2" s="545"/>
      <c r="D2" s="545"/>
      <c r="E2" s="545"/>
      <c r="F2" s="545"/>
      <c r="G2" s="545"/>
      <c r="H2" s="545"/>
      <c r="I2" s="545"/>
      <c r="J2" s="545"/>
      <c r="K2" s="545"/>
    </row>
    <row r="3" spans="1:11" ht="18" customHeight="1">
      <c r="A3" s="545" t="s">
        <v>301</v>
      </c>
      <c r="B3" s="545"/>
      <c r="C3" s="545"/>
      <c r="D3" s="545"/>
      <c r="E3" s="545"/>
      <c r="F3" s="545"/>
      <c r="G3" s="545"/>
      <c r="H3" s="545"/>
      <c r="I3" s="545"/>
      <c r="J3" s="545"/>
      <c r="K3" s="545"/>
    </row>
    <row r="4" spans="1:11" ht="18" customHeight="1">
      <c r="A4" s="545" t="s">
        <v>674</v>
      </c>
      <c r="B4" s="545"/>
      <c r="C4" s="545"/>
      <c r="D4" s="545"/>
      <c r="E4" s="545"/>
      <c r="F4" s="545"/>
      <c r="G4" s="545"/>
      <c r="H4" s="545"/>
      <c r="I4" s="545"/>
      <c r="J4" s="545"/>
      <c r="K4" s="545"/>
    </row>
    <row r="5" spans="1:11" ht="15.75" customHeight="1">
      <c r="A5" s="543" t="s">
        <v>404</v>
      </c>
      <c r="B5" s="543"/>
      <c r="C5" s="543"/>
      <c r="D5" s="543"/>
      <c r="E5" s="543"/>
      <c r="F5" s="543"/>
      <c r="G5" s="543"/>
      <c r="H5" s="543"/>
      <c r="I5" s="543"/>
      <c r="J5" s="543"/>
      <c r="K5" s="543"/>
    </row>
    <row r="6" spans="1:11" ht="15.75" customHeight="1">
      <c r="A6" s="543" t="s">
        <v>265</v>
      </c>
      <c r="B6" s="543"/>
      <c r="C6" s="543"/>
      <c r="D6" s="543"/>
      <c r="E6" s="543"/>
      <c r="F6" s="543"/>
      <c r="G6" s="543"/>
      <c r="H6" s="543"/>
      <c r="I6" s="543"/>
      <c r="J6" s="543"/>
      <c r="K6" s="543"/>
    </row>
    <row r="7" spans="1:11" ht="15.75" customHeight="1">
      <c r="A7" s="543" t="s">
        <v>675</v>
      </c>
      <c r="B7" s="543"/>
      <c r="C7" s="543"/>
      <c r="D7" s="543"/>
      <c r="E7" s="543"/>
      <c r="F7" s="543"/>
      <c r="G7" s="543"/>
      <c r="H7" s="543"/>
      <c r="I7" s="543"/>
      <c r="J7" s="543"/>
      <c r="K7" s="543"/>
    </row>
    <row r="8" spans="1:11" ht="19.5" customHeight="1">
      <c r="A8" s="577" t="s">
        <v>705</v>
      </c>
      <c r="B8" s="577"/>
      <c r="C8" s="547">
        <v>2016</v>
      </c>
      <c r="D8" s="547"/>
      <c r="E8" s="547"/>
      <c r="F8" s="547"/>
      <c r="G8" s="547"/>
      <c r="H8" s="547"/>
      <c r="I8" s="547"/>
      <c r="J8" s="548" t="s">
        <v>115</v>
      </c>
      <c r="K8" s="548"/>
    </row>
    <row r="9" spans="1:11" s="152" customFormat="1" ht="39" customHeight="1">
      <c r="A9" s="578" t="s">
        <v>468</v>
      </c>
      <c r="B9" s="581" t="s">
        <v>211</v>
      </c>
      <c r="C9" s="499" t="s">
        <v>391</v>
      </c>
      <c r="D9" s="501"/>
      <c r="E9" s="509" t="s">
        <v>392</v>
      </c>
      <c r="F9" s="509" t="s">
        <v>393</v>
      </c>
      <c r="G9" s="509" t="s">
        <v>199</v>
      </c>
      <c r="H9" s="509" t="s">
        <v>198</v>
      </c>
      <c r="I9" s="509" t="s">
        <v>394</v>
      </c>
      <c r="J9" s="585" t="s">
        <v>376</v>
      </c>
      <c r="K9" s="585"/>
    </row>
    <row r="10" spans="1:11" s="152" customFormat="1" ht="39" customHeight="1">
      <c r="A10" s="579"/>
      <c r="B10" s="582"/>
      <c r="C10" s="629" t="s">
        <v>395</v>
      </c>
      <c r="D10" s="630"/>
      <c r="E10" s="584"/>
      <c r="F10" s="584"/>
      <c r="G10" s="584"/>
      <c r="H10" s="584"/>
      <c r="I10" s="584"/>
      <c r="J10" s="586"/>
      <c r="K10" s="586"/>
    </row>
    <row r="11" spans="1:11" s="152" customFormat="1" ht="32.25" customHeight="1">
      <c r="A11" s="579"/>
      <c r="B11" s="582"/>
      <c r="C11" s="359" t="s">
        <v>396</v>
      </c>
      <c r="D11" s="359" t="s">
        <v>227</v>
      </c>
      <c r="E11" s="589" t="s">
        <v>429</v>
      </c>
      <c r="F11" s="589" t="s">
        <v>397</v>
      </c>
      <c r="G11" s="589" t="s">
        <v>401</v>
      </c>
      <c r="H11" s="589" t="s">
        <v>402</v>
      </c>
      <c r="I11" s="589" t="s">
        <v>398</v>
      </c>
      <c r="J11" s="586"/>
      <c r="K11" s="586"/>
    </row>
    <row r="12" spans="1:11" s="152" customFormat="1" ht="39" customHeight="1">
      <c r="A12" s="580"/>
      <c r="B12" s="583"/>
      <c r="C12" s="358" t="s">
        <v>399</v>
      </c>
      <c r="D12" s="358" t="s">
        <v>400</v>
      </c>
      <c r="E12" s="588"/>
      <c r="F12" s="588"/>
      <c r="G12" s="588"/>
      <c r="H12" s="588"/>
      <c r="I12" s="588"/>
      <c r="J12" s="587"/>
      <c r="K12" s="587"/>
    </row>
    <row r="13" spans="1:11" s="152" customFormat="1" ht="30" customHeight="1">
      <c r="A13" s="234">
        <v>4511</v>
      </c>
      <c r="B13" s="229" t="s">
        <v>573</v>
      </c>
      <c r="C13" s="245">
        <v>3430616</v>
      </c>
      <c r="D13" s="245">
        <v>1003300</v>
      </c>
      <c r="E13" s="245">
        <v>419078</v>
      </c>
      <c r="F13" s="245">
        <v>470051</v>
      </c>
      <c r="G13" s="269">
        <v>9.83</v>
      </c>
      <c r="H13" s="269">
        <v>1.01</v>
      </c>
      <c r="I13" s="245">
        <v>87495</v>
      </c>
      <c r="J13" s="490" t="s">
        <v>572</v>
      </c>
      <c r="K13" s="490"/>
    </row>
    <row r="14" spans="1:11" s="152" customFormat="1" ht="30" customHeight="1">
      <c r="A14" s="232">
        <v>4512</v>
      </c>
      <c r="B14" s="99" t="s">
        <v>574</v>
      </c>
      <c r="C14" s="247">
        <v>123901</v>
      </c>
      <c r="D14" s="247">
        <v>66270</v>
      </c>
      <c r="E14" s="247">
        <v>227327</v>
      </c>
      <c r="F14" s="247">
        <v>309650</v>
      </c>
      <c r="G14" s="161">
        <v>23.62</v>
      </c>
      <c r="H14" s="161">
        <v>2.97</v>
      </c>
      <c r="I14" s="247">
        <v>73634</v>
      </c>
      <c r="J14" s="487" t="s">
        <v>575</v>
      </c>
      <c r="K14" s="487"/>
    </row>
    <row r="15" spans="1:11" s="152" customFormat="1" ht="18">
      <c r="A15" s="231">
        <v>4531</v>
      </c>
      <c r="B15" s="63" t="s">
        <v>576</v>
      </c>
      <c r="C15" s="249">
        <v>467926</v>
      </c>
      <c r="D15" s="249">
        <v>180507</v>
      </c>
      <c r="E15" s="249">
        <v>175596</v>
      </c>
      <c r="F15" s="249">
        <v>222051</v>
      </c>
      <c r="G15" s="105">
        <v>17.760000000000002</v>
      </c>
      <c r="H15" s="105">
        <v>3.16</v>
      </c>
      <c r="I15" s="249">
        <v>46331</v>
      </c>
      <c r="J15" s="486" t="s">
        <v>622</v>
      </c>
      <c r="K15" s="486"/>
    </row>
    <row r="16" spans="1:11" s="152" customFormat="1" ht="18">
      <c r="A16" s="232">
        <v>4532</v>
      </c>
      <c r="B16" s="99" t="s">
        <v>577</v>
      </c>
      <c r="C16" s="247">
        <v>7976</v>
      </c>
      <c r="D16" s="247">
        <v>1505</v>
      </c>
      <c r="E16" s="247">
        <v>170321</v>
      </c>
      <c r="F16" s="247">
        <v>228697</v>
      </c>
      <c r="G16" s="161">
        <v>23.15</v>
      </c>
      <c r="H16" s="161">
        <v>2.37</v>
      </c>
      <c r="I16" s="247">
        <v>27876</v>
      </c>
      <c r="J16" s="487" t="s">
        <v>621</v>
      </c>
      <c r="K16" s="487"/>
    </row>
    <row r="17" spans="1:11" s="152" customFormat="1" ht="18">
      <c r="A17" s="231">
        <v>4539</v>
      </c>
      <c r="B17" s="63" t="s">
        <v>578</v>
      </c>
      <c r="C17" s="249">
        <v>301</v>
      </c>
      <c r="D17" s="249">
        <v>893</v>
      </c>
      <c r="E17" s="249">
        <v>45759</v>
      </c>
      <c r="F17" s="249">
        <v>77648</v>
      </c>
      <c r="G17" s="105">
        <v>38.35</v>
      </c>
      <c r="H17" s="105">
        <v>2.72</v>
      </c>
      <c r="I17" s="249">
        <v>35712</v>
      </c>
      <c r="J17" s="486" t="s">
        <v>620</v>
      </c>
      <c r="K17" s="486"/>
    </row>
    <row r="18" spans="1:11" s="152" customFormat="1">
      <c r="A18" s="232">
        <v>4610</v>
      </c>
      <c r="B18" s="99" t="s">
        <v>553</v>
      </c>
      <c r="C18" s="247">
        <v>209234</v>
      </c>
      <c r="D18" s="247">
        <v>70475</v>
      </c>
      <c r="E18" s="247">
        <v>176271</v>
      </c>
      <c r="F18" s="247">
        <v>190846</v>
      </c>
      <c r="G18" s="161">
        <v>6.15</v>
      </c>
      <c r="H18" s="161">
        <v>1.49</v>
      </c>
      <c r="I18" s="247">
        <v>44213</v>
      </c>
      <c r="J18" s="487" t="s">
        <v>562</v>
      </c>
      <c r="K18" s="487"/>
    </row>
    <row r="19" spans="1:11" s="307" customFormat="1">
      <c r="A19" s="231">
        <v>4620</v>
      </c>
      <c r="B19" s="63" t="s">
        <v>579</v>
      </c>
      <c r="C19" s="249">
        <v>-148140</v>
      </c>
      <c r="D19" s="249">
        <v>91003</v>
      </c>
      <c r="E19" s="249">
        <v>-25085</v>
      </c>
      <c r="F19" s="249">
        <v>8467</v>
      </c>
      <c r="G19" s="105">
        <v>321.25</v>
      </c>
      <c r="H19" s="105">
        <v>75.010000000000005</v>
      </c>
      <c r="I19" s="249">
        <v>53848</v>
      </c>
      <c r="J19" s="486" t="s">
        <v>619</v>
      </c>
      <c r="K19" s="486"/>
    </row>
    <row r="20" spans="1:11" s="152" customFormat="1">
      <c r="A20" s="232">
        <v>4631</v>
      </c>
      <c r="B20" s="99" t="s">
        <v>554</v>
      </c>
      <c r="C20" s="247">
        <v>27296</v>
      </c>
      <c r="D20" s="247">
        <v>16870</v>
      </c>
      <c r="E20" s="247">
        <v>113742</v>
      </c>
      <c r="F20" s="247">
        <v>137515</v>
      </c>
      <c r="G20" s="161">
        <v>13.24</v>
      </c>
      <c r="H20" s="161">
        <v>4.05</v>
      </c>
      <c r="I20" s="247">
        <v>42387</v>
      </c>
      <c r="J20" s="487" t="s">
        <v>563</v>
      </c>
      <c r="K20" s="487"/>
    </row>
    <row r="21" spans="1:11" s="152" customFormat="1">
      <c r="A21" s="231">
        <v>4632</v>
      </c>
      <c r="B21" s="63" t="s">
        <v>623</v>
      </c>
      <c r="C21" s="249">
        <v>1048852</v>
      </c>
      <c r="D21" s="249">
        <v>376910</v>
      </c>
      <c r="E21" s="249">
        <v>159537</v>
      </c>
      <c r="F21" s="249">
        <v>197453</v>
      </c>
      <c r="G21" s="105">
        <v>14.64</v>
      </c>
      <c r="H21" s="105">
        <v>4.5599999999999996</v>
      </c>
      <c r="I21" s="249">
        <v>39554</v>
      </c>
      <c r="J21" s="486" t="s">
        <v>618</v>
      </c>
      <c r="K21" s="486"/>
    </row>
    <row r="22" spans="1:11" s="152" customFormat="1" ht="30" customHeight="1">
      <c r="A22" s="232">
        <v>4641</v>
      </c>
      <c r="B22" s="99" t="s">
        <v>624</v>
      </c>
      <c r="C22" s="247">
        <v>173781</v>
      </c>
      <c r="D22" s="247">
        <v>42260</v>
      </c>
      <c r="E22" s="247">
        <v>289375</v>
      </c>
      <c r="F22" s="247">
        <v>357542</v>
      </c>
      <c r="G22" s="161">
        <v>17.87</v>
      </c>
      <c r="H22" s="161">
        <v>1.19</v>
      </c>
      <c r="I22" s="247">
        <v>51980</v>
      </c>
      <c r="J22" s="487" t="s">
        <v>617</v>
      </c>
      <c r="K22" s="487"/>
    </row>
    <row r="23" spans="1:11" s="152" customFormat="1" ht="30" customHeight="1">
      <c r="A23" s="231">
        <v>4647</v>
      </c>
      <c r="B23" s="63" t="s">
        <v>625</v>
      </c>
      <c r="C23" s="249">
        <v>329540</v>
      </c>
      <c r="D23" s="249">
        <v>96983</v>
      </c>
      <c r="E23" s="249">
        <v>423723</v>
      </c>
      <c r="F23" s="249">
        <v>480545</v>
      </c>
      <c r="G23" s="105">
        <v>10.73</v>
      </c>
      <c r="H23" s="105">
        <v>1.0900000000000001</v>
      </c>
      <c r="I23" s="249">
        <v>95175</v>
      </c>
      <c r="J23" s="486" t="s">
        <v>616</v>
      </c>
      <c r="K23" s="486"/>
    </row>
    <row r="24" spans="1:11" s="152" customFormat="1" ht="47.25" customHeight="1">
      <c r="A24" s="232">
        <v>4648</v>
      </c>
      <c r="B24" s="99" t="s">
        <v>626</v>
      </c>
      <c r="C24" s="247">
        <v>282877</v>
      </c>
      <c r="D24" s="247">
        <v>107998</v>
      </c>
      <c r="E24" s="247">
        <v>222858</v>
      </c>
      <c r="F24" s="247">
        <v>266464</v>
      </c>
      <c r="G24" s="161">
        <v>14.19</v>
      </c>
      <c r="H24" s="161">
        <v>2.17</v>
      </c>
      <c r="I24" s="247">
        <v>61016</v>
      </c>
      <c r="J24" s="487" t="s">
        <v>615</v>
      </c>
      <c r="K24" s="487"/>
    </row>
    <row r="25" spans="1:11" s="152" customFormat="1" ht="18">
      <c r="A25" s="231">
        <v>4651</v>
      </c>
      <c r="B25" s="63" t="s">
        <v>627</v>
      </c>
      <c r="C25" s="249">
        <v>10436</v>
      </c>
      <c r="D25" s="249">
        <v>5732</v>
      </c>
      <c r="E25" s="249">
        <v>154354</v>
      </c>
      <c r="F25" s="249">
        <v>192728</v>
      </c>
      <c r="G25" s="105">
        <v>16.100000000000001</v>
      </c>
      <c r="H25" s="105">
        <v>3.81</v>
      </c>
      <c r="I25" s="249">
        <v>53569</v>
      </c>
      <c r="J25" s="486" t="s">
        <v>614</v>
      </c>
      <c r="K25" s="486"/>
    </row>
    <row r="26" spans="1:11" s="152" customFormat="1" ht="18">
      <c r="A26" s="232">
        <v>4652</v>
      </c>
      <c r="B26" s="99" t="s">
        <v>628</v>
      </c>
      <c r="C26" s="247">
        <v>21426</v>
      </c>
      <c r="D26" s="247">
        <v>28280</v>
      </c>
      <c r="E26" s="247">
        <v>120310</v>
      </c>
      <c r="F26" s="247">
        <v>149421</v>
      </c>
      <c r="G26" s="161">
        <v>16.649999999999999</v>
      </c>
      <c r="H26" s="161">
        <v>2.83</v>
      </c>
      <c r="I26" s="247">
        <v>51701</v>
      </c>
      <c r="J26" s="487" t="s">
        <v>613</v>
      </c>
      <c r="K26" s="487"/>
    </row>
    <row r="27" spans="1:11" s="152" customFormat="1">
      <c r="A27" s="231">
        <v>4653</v>
      </c>
      <c r="B27" s="63" t="s">
        <v>629</v>
      </c>
      <c r="C27" s="249">
        <v>5801</v>
      </c>
      <c r="D27" s="249">
        <v>12107</v>
      </c>
      <c r="E27" s="249">
        <v>76108</v>
      </c>
      <c r="F27" s="249">
        <v>103464</v>
      </c>
      <c r="G27" s="105">
        <v>23.69</v>
      </c>
      <c r="H27" s="105">
        <v>2.75</v>
      </c>
      <c r="I27" s="249">
        <v>49015</v>
      </c>
      <c r="J27" s="486" t="s">
        <v>612</v>
      </c>
      <c r="K27" s="486"/>
    </row>
    <row r="28" spans="1:11" s="152" customFormat="1">
      <c r="A28" s="232">
        <v>4659</v>
      </c>
      <c r="B28" s="99" t="s">
        <v>630</v>
      </c>
      <c r="C28" s="247">
        <v>373496</v>
      </c>
      <c r="D28" s="247">
        <v>258914</v>
      </c>
      <c r="E28" s="247">
        <v>168895</v>
      </c>
      <c r="F28" s="247">
        <v>197772</v>
      </c>
      <c r="G28" s="161">
        <v>10.79</v>
      </c>
      <c r="H28" s="161">
        <v>3.81</v>
      </c>
      <c r="I28" s="247">
        <v>62105</v>
      </c>
      <c r="J28" s="487" t="s">
        <v>564</v>
      </c>
      <c r="K28" s="487"/>
    </row>
    <row r="29" spans="1:11" s="152" customFormat="1" ht="18">
      <c r="A29" s="231">
        <v>4661</v>
      </c>
      <c r="B29" s="63" t="s">
        <v>631</v>
      </c>
      <c r="C29" s="249">
        <v>3410</v>
      </c>
      <c r="D29" s="249">
        <v>5518</v>
      </c>
      <c r="E29" s="249">
        <v>96378</v>
      </c>
      <c r="F29" s="249">
        <v>139877</v>
      </c>
      <c r="G29" s="105">
        <v>26.43</v>
      </c>
      <c r="H29" s="105">
        <v>4.6399999999999997</v>
      </c>
      <c r="I29" s="249">
        <v>54094</v>
      </c>
      <c r="J29" s="486" t="s">
        <v>611</v>
      </c>
      <c r="K29" s="486"/>
    </row>
    <row r="30" spans="1:11" s="152" customFormat="1">
      <c r="A30" s="252">
        <v>4662</v>
      </c>
      <c r="B30" s="253" t="s">
        <v>555</v>
      </c>
      <c r="C30" s="254">
        <v>-79</v>
      </c>
      <c r="D30" s="254">
        <v>1342</v>
      </c>
      <c r="E30" s="254">
        <v>36137</v>
      </c>
      <c r="F30" s="254">
        <v>86040</v>
      </c>
      <c r="G30" s="161">
        <v>47.02</v>
      </c>
      <c r="H30" s="161">
        <v>10.98</v>
      </c>
      <c r="I30" s="254">
        <v>22748</v>
      </c>
      <c r="J30" s="576" t="s">
        <v>565</v>
      </c>
      <c r="K30" s="489"/>
    </row>
    <row r="31" spans="1:11" s="152" customFormat="1" ht="30" customHeight="1">
      <c r="A31" s="305">
        <v>4663</v>
      </c>
      <c r="B31" s="255" t="s">
        <v>632</v>
      </c>
      <c r="C31" s="256">
        <v>729823</v>
      </c>
      <c r="D31" s="256">
        <v>299123</v>
      </c>
      <c r="E31" s="256">
        <v>192630</v>
      </c>
      <c r="F31" s="256">
        <v>217072</v>
      </c>
      <c r="G31" s="105">
        <v>8.9600000000000009</v>
      </c>
      <c r="H31" s="105">
        <v>2.2999999999999998</v>
      </c>
      <c r="I31" s="256">
        <v>53291</v>
      </c>
      <c r="J31" s="624" t="s">
        <v>610</v>
      </c>
      <c r="K31" s="492"/>
    </row>
    <row r="32" spans="1:11" s="152" customFormat="1">
      <c r="A32" s="257">
        <v>4690</v>
      </c>
      <c r="B32" s="258" t="s">
        <v>556</v>
      </c>
      <c r="C32" s="259">
        <v>25335</v>
      </c>
      <c r="D32" s="259">
        <v>24851</v>
      </c>
      <c r="E32" s="259">
        <v>144947</v>
      </c>
      <c r="F32" s="259">
        <v>182824</v>
      </c>
      <c r="G32" s="243">
        <v>18.350000000000001</v>
      </c>
      <c r="H32" s="243">
        <v>2.36</v>
      </c>
      <c r="I32" s="259">
        <v>67164</v>
      </c>
      <c r="J32" s="625" t="s">
        <v>566</v>
      </c>
      <c r="K32" s="494"/>
    </row>
    <row r="33" spans="1:11" s="152" customFormat="1" ht="18" customHeight="1">
      <c r="A33" s="305">
        <v>4691</v>
      </c>
      <c r="B33" s="255" t="s">
        <v>633</v>
      </c>
      <c r="C33" s="256">
        <v>142991</v>
      </c>
      <c r="D33" s="256">
        <v>81603</v>
      </c>
      <c r="E33" s="256">
        <v>200162</v>
      </c>
      <c r="F33" s="256">
        <v>217355</v>
      </c>
      <c r="G33" s="105">
        <v>5.3</v>
      </c>
      <c r="H33" s="105">
        <v>2.61</v>
      </c>
      <c r="I33" s="256">
        <v>71457</v>
      </c>
      <c r="J33" s="624" t="s">
        <v>609</v>
      </c>
      <c r="K33" s="492"/>
    </row>
    <row r="34" spans="1:11" s="152" customFormat="1" ht="30" customHeight="1">
      <c r="A34" s="252">
        <v>4692</v>
      </c>
      <c r="B34" s="253" t="s">
        <v>634</v>
      </c>
      <c r="C34" s="254">
        <v>177537</v>
      </c>
      <c r="D34" s="254">
        <v>40100</v>
      </c>
      <c r="E34" s="254">
        <v>461169</v>
      </c>
      <c r="F34" s="254">
        <v>506558</v>
      </c>
      <c r="G34" s="161">
        <v>8.1999999999999993</v>
      </c>
      <c r="H34" s="161">
        <v>0.76</v>
      </c>
      <c r="I34" s="254">
        <v>84067</v>
      </c>
      <c r="J34" s="576" t="s">
        <v>608</v>
      </c>
      <c r="K34" s="489"/>
    </row>
    <row r="35" spans="1:11" s="152" customFormat="1">
      <c r="A35" s="231">
        <v>4712</v>
      </c>
      <c r="B35" s="63" t="s">
        <v>557</v>
      </c>
      <c r="C35" s="249">
        <v>1170893</v>
      </c>
      <c r="D35" s="249">
        <v>624303</v>
      </c>
      <c r="E35" s="249">
        <v>140432</v>
      </c>
      <c r="F35" s="249">
        <v>184103</v>
      </c>
      <c r="G35" s="105">
        <v>19.62</v>
      </c>
      <c r="H35" s="105">
        <v>4.0999999999999996</v>
      </c>
      <c r="I35" s="249">
        <v>44245</v>
      </c>
      <c r="J35" s="486" t="s">
        <v>567</v>
      </c>
      <c r="K35" s="486"/>
    </row>
    <row r="36" spans="1:11" s="152" customFormat="1">
      <c r="A36" s="232">
        <v>4714</v>
      </c>
      <c r="B36" s="99" t="s">
        <v>558</v>
      </c>
      <c r="C36" s="247">
        <v>541153</v>
      </c>
      <c r="D36" s="247">
        <v>192616</v>
      </c>
      <c r="E36" s="247">
        <v>137655</v>
      </c>
      <c r="F36" s="247">
        <v>169066</v>
      </c>
      <c r="G36" s="161">
        <v>14.74</v>
      </c>
      <c r="H36" s="161">
        <v>3.84</v>
      </c>
      <c r="I36" s="247">
        <v>35213</v>
      </c>
      <c r="J36" s="487" t="s">
        <v>568</v>
      </c>
      <c r="K36" s="487"/>
    </row>
    <row r="37" spans="1:11" s="152" customFormat="1" ht="30" customHeight="1">
      <c r="A37" s="231">
        <v>4719</v>
      </c>
      <c r="B37" s="63" t="s">
        <v>659</v>
      </c>
      <c r="C37" s="249">
        <v>472281</v>
      </c>
      <c r="D37" s="249">
        <v>324457</v>
      </c>
      <c r="E37" s="249">
        <v>197948</v>
      </c>
      <c r="F37" s="249">
        <v>279770</v>
      </c>
      <c r="G37" s="105">
        <v>27.44</v>
      </c>
      <c r="H37" s="105">
        <v>1.81</v>
      </c>
      <c r="I37" s="249">
        <v>73707</v>
      </c>
      <c r="J37" s="486" t="s">
        <v>607</v>
      </c>
      <c r="K37" s="486"/>
    </row>
    <row r="38" spans="1:11" s="152" customFormat="1">
      <c r="A38" s="232">
        <v>4720</v>
      </c>
      <c r="B38" s="99" t="s">
        <v>636</v>
      </c>
      <c r="C38" s="247">
        <v>54025</v>
      </c>
      <c r="D38" s="247">
        <v>40925</v>
      </c>
      <c r="E38" s="247">
        <v>72537</v>
      </c>
      <c r="F38" s="247">
        <v>95219</v>
      </c>
      <c r="G38" s="161">
        <v>17.8</v>
      </c>
      <c r="H38" s="161">
        <v>6.02</v>
      </c>
      <c r="I38" s="247">
        <v>28820</v>
      </c>
      <c r="J38" s="487" t="s">
        <v>606</v>
      </c>
      <c r="K38" s="487"/>
    </row>
    <row r="39" spans="1:11" s="152" customFormat="1">
      <c r="A39" s="231">
        <v>4722</v>
      </c>
      <c r="B39" s="63" t="s">
        <v>646</v>
      </c>
      <c r="C39" s="249">
        <v>437681</v>
      </c>
      <c r="D39" s="249">
        <v>94104</v>
      </c>
      <c r="E39" s="249">
        <v>252389</v>
      </c>
      <c r="F39" s="249">
        <v>296903</v>
      </c>
      <c r="G39" s="105">
        <v>13.89</v>
      </c>
      <c r="H39" s="105">
        <v>1.1000000000000001</v>
      </c>
      <c r="I39" s="249">
        <v>44098</v>
      </c>
      <c r="J39" s="486" t="s">
        <v>605</v>
      </c>
      <c r="K39" s="486"/>
    </row>
    <row r="40" spans="1:11" s="152" customFormat="1">
      <c r="A40" s="232">
        <v>4723</v>
      </c>
      <c r="B40" s="99" t="s">
        <v>645</v>
      </c>
      <c r="C40" s="247">
        <v>3032</v>
      </c>
      <c r="D40" s="247">
        <v>831</v>
      </c>
      <c r="E40" s="247">
        <v>97321</v>
      </c>
      <c r="F40" s="247">
        <v>135152</v>
      </c>
      <c r="G40" s="161">
        <v>22.87</v>
      </c>
      <c r="H40" s="161">
        <v>5.12</v>
      </c>
      <c r="I40" s="247">
        <v>20772</v>
      </c>
      <c r="J40" s="487" t="s">
        <v>604</v>
      </c>
      <c r="K40" s="487"/>
    </row>
    <row r="41" spans="1:11" s="152" customFormat="1">
      <c r="A41" s="231">
        <v>4724</v>
      </c>
      <c r="B41" s="63" t="s">
        <v>644</v>
      </c>
      <c r="C41" s="249">
        <v>1842</v>
      </c>
      <c r="D41" s="249">
        <v>829</v>
      </c>
      <c r="E41" s="249">
        <v>104788</v>
      </c>
      <c r="F41" s="249">
        <v>14990</v>
      </c>
      <c r="G41" s="105">
        <v>27.13</v>
      </c>
      <c r="H41" s="105">
        <v>3</v>
      </c>
      <c r="I41" s="249">
        <v>30686</v>
      </c>
      <c r="J41" s="486" t="s">
        <v>603</v>
      </c>
      <c r="K41" s="486"/>
    </row>
    <row r="42" spans="1:11" s="152" customFormat="1">
      <c r="A42" s="232">
        <v>4725</v>
      </c>
      <c r="B42" s="99" t="s">
        <v>643</v>
      </c>
      <c r="C42" s="247">
        <v>21231</v>
      </c>
      <c r="D42" s="247">
        <v>3253</v>
      </c>
      <c r="E42" s="247">
        <v>236483</v>
      </c>
      <c r="F42" s="247">
        <v>261385</v>
      </c>
      <c r="G42" s="161">
        <v>7.4</v>
      </c>
      <c r="H42" s="161">
        <v>2.13</v>
      </c>
      <c r="I42" s="247">
        <v>31278</v>
      </c>
      <c r="J42" s="487" t="s">
        <v>602</v>
      </c>
      <c r="K42" s="487"/>
    </row>
    <row r="43" spans="1:11" s="152" customFormat="1">
      <c r="A43" s="231">
        <v>4726</v>
      </c>
      <c r="B43" s="63" t="s">
        <v>559</v>
      </c>
      <c r="C43" s="249">
        <v>20275</v>
      </c>
      <c r="D43" s="249">
        <v>47108</v>
      </c>
      <c r="E43" s="249">
        <v>74199</v>
      </c>
      <c r="F43" s="249">
        <v>108297</v>
      </c>
      <c r="G43" s="105">
        <v>26.02</v>
      </c>
      <c r="H43" s="105">
        <v>5.46</v>
      </c>
      <c r="I43" s="249">
        <v>46874</v>
      </c>
      <c r="J43" s="486" t="s">
        <v>569</v>
      </c>
      <c r="K43" s="486"/>
    </row>
    <row r="44" spans="1:11" s="152" customFormat="1">
      <c r="A44" s="232">
        <v>4727</v>
      </c>
      <c r="B44" s="99" t="s">
        <v>642</v>
      </c>
      <c r="C44" s="247">
        <v>33734</v>
      </c>
      <c r="D44" s="247">
        <v>4014</v>
      </c>
      <c r="E44" s="247">
        <v>559074</v>
      </c>
      <c r="F44" s="247">
        <v>602606</v>
      </c>
      <c r="G44" s="161">
        <v>5.25</v>
      </c>
      <c r="H44" s="161">
        <v>1.97</v>
      </c>
      <c r="I44" s="247">
        <v>57337</v>
      </c>
      <c r="J44" s="487" t="s">
        <v>601</v>
      </c>
      <c r="K44" s="487"/>
    </row>
    <row r="45" spans="1:11" s="152" customFormat="1">
      <c r="A45" s="231">
        <v>4728</v>
      </c>
      <c r="B45" s="63" t="s">
        <v>647</v>
      </c>
      <c r="C45" s="249">
        <v>1516</v>
      </c>
      <c r="D45" s="249">
        <v>897</v>
      </c>
      <c r="E45" s="249">
        <v>78321</v>
      </c>
      <c r="F45" s="249">
        <v>99965</v>
      </c>
      <c r="G45" s="105">
        <v>15.82</v>
      </c>
      <c r="H45" s="105">
        <v>5.83</v>
      </c>
      <c r="I45" s="249">
        <v>30937</v>
      </c>
      <c r="J45" s="486" t="s">
        <v>600</v>
      </c>
      <c r="K45" s="486"/>
    </row>
    <row r="46" spans="1:11" s="152" customFormat="1">
      <c r="A46" s="232">
        <v>4729</v>
      </c>
      <c r="B46" s="99" t="s">
        <v>656</v>
      </c>
      <c r="C46" s="247">
        <v>16237</v>
      </c>
      <c r="D46" s="247">
        <v>7830</v>
      </c>
      <c r="E46" s="247">
        <v>100842</v>
      </c>
      <c r="F46" s="247">
        <v>145567</v>
      </c>
      <c r="G46" s="161">
        <v>19.3</v>
      </c>
      <c r="H46" s="161">
        <v>11.42</v>
      </c>
      <c r="I46" s="247">
        <v>30828</v>
      </c>
      <c r="J46" s="487" t="s">
        <v>658</v>
      </c>
      <c r="K46" s="487"/>
    </row>
    <row r="47" spans="1:11" s="152" customFormat="1">
      <c r="A47" s="231">
        <v>4730</v>
      </c>
      <c r="B47" s="63" t="s">
        <v>641</v>
      </c>
      <c r="C47" s="249">
        <v>1284775</v>
      </c>
      <c r="D47" s="249">
        <v>670807</v>
      </c>
      <c r="E47" s="249">
        <v>421165</v>
      </c>
      <c r="F47" s="249">
        <v>473896</v>
      </c>
      <c r="G47" s="105">
        <v>3.46</v>
      </c>
      <c r="H47" s="105">
        <v>7.67</v>
      </c>
      <c r="I47" s="249">
        <v>129425</v>
      </c>
      <c r="J47" s="486" t="s">
        <v>599</v>
      </c>
      <c r="K47" s="486"/>
    </row>
    <row r="48" spans="1:11" s="152" customFormat="1" ht="30" customHeight="1">
      <c r="A48" s="232">
        <v>4741</v>
      </c>
      <c r="B48" s="99" t="s">
        <v>648</v>
      </c>
      <c r="C48" s="247">
        <v>721704</v>
      </c>
      <c r="D48" s="247">
        <v>306005</v>
      </c>
      <c r="E48" s="247">
        <v>311893</v>
      </c>
      <c r="F48" s="247">
        <v>339667</v>
      </c>
      <c r="G48" s="161">
        <v>6.93</v>
      </c>
      <c r="H48" s="161">
        <v>1.24</v>
      </c>
      <c r="I48" s="247">
        <v>91893</v>
      </c>
      <c r="J48" s="488" t="s">
        <v>598</v>
      </c>
      <c r="K48" s="489"/>
    </row>
    <row r="49" spans="1:11" s="152" customFormat="1" ht="30" customHeight="1">
      <c r="A49" s="232">
        <v>4742</v>
      </c>
      <c r="B49" s="63" t="s">
        <v>724</v>
      </c>
      <c r="C49" s="247">
        <v>2774</v>
      </c>
      <c r="D49" s="247">
        <v>820</v>
      </c>
      <c r="E49" s="247">
        <v>326705</v>
      </c>
      <c r="F49" s="247">
        <v>377122</v>
      </c>
      <c r="G49" s="161">
        <v>12.6</v>
      </c>
      <c r="H49" s="161">
        <v>0.77</v>
      </c>
      <c r="I49" s="247">
        <v>74545</v>
      </c>
      <c r="J49" s="491" t="s">
        <v>723</v>
      </c>
      <c r="K49" s="492"/>
    </row>
    <row r="50" spans="1:11" s="152" customFormat="1" ht="30" customHeight="1">
      <c r="A50" s="231">
        <v>4751</v>
      </c>
      <c r="B50" s="63" t="s">
        <v>640</v>
      </c>
      <c r="C50" s="249">
        <v>308432</v>
      </c>
      <c r="D50" s="249">
        <v>207372</v>
      </c>
      <c r="E50" s="249">
        <v>121654</v>
      </c>
      <c r="F50" s="249">
        <v>194758</v>
      </c>
      <c r="G50" s="105">
        <v>31.34</v>
      </c>
      <c r="H50" s="105">
        <v>6.2</v>
      </c>
      <c r="I50" s="249">
        <v>46611</v>
      </c>
      <c r="J50" s="491" t="s">
        <v>597</v>
      </c>
      <c r="K50" s="492"/>
    </row>
    <row r="51" spans="1:11" ht="36">
      <c r="A51" s="232">
        <v>4752</v>
      </c>
      <c r="B51" s="99" t="s">
        <v>639</v>
      </c>
      <c r="C51" s="247">
        <v>2463642</v>
      </c>
      <c r="D51" s="247">
        <v>1097688</v>
      </c>
      <c r="E51" s="247">
        <v>182259</v>
      </c>
      <c r="F51" s="247">
        <v>214074</v>
      </c>
      <c r="G51" s="161">
        <v>11.44</v>
      </c>
      <c r="H51" s="161">
        <v>3.42</v>
      </c>
      <c r="I51" s="247">
        <v>54135</v>
      </c>
      <c r="J51" s="488" t="s">
        <v>596</v>
      </c>
      <c r="K51" s="489"/>
    </row>
    <row r="52" spans="1:11" ht="19.5" customHeight="1">
      <c r="A52" s="231">
        <v>4753</v>
      </c>
      <c r="B52" s="63" t="s">
        <v>638</v>
      </c>
      <c r="C52" s="249">
        <v>125430</v>
      </c>
      <c r="D52" s="249">
        <v>38542</v>
      </c>
      <c r="E52" s="249">
        <v>206080</v>
      </c>
      <c r="F52" s="249">
        <v>238821</v>
      </c>
      <c r="G52" s="105">
        <v>11.01</v>
      </c>
      <c r="H52" s="105">
        <v>2.7</v>
      </c>
      <c r="I52" s="249">
        <v>47524</v>
      </c>
      <c r="J52" s="491" t="s">
        <v>595</v>
      </c>
      <c r="K52" s="492"/>
    </row>
    <row r="53" spans="1:11">
      <c r="A53" s="232">
        <v>4754</v>
      </c>
      <c r="B53" s="99" t="s">
        <v>560</v>
      </c>
      <c r="C53" s="247">
        <v>599898</v>
      </c>
      <c r="D53" s="247">
        <v>239819</v>
      </c>
      <c r="E53" s="247">
        <v>219516</v>
      </c>
      <c r="F53" s="247">
        <v>287264</v>
      </c>
      <c r="G53" s="161">
        <v>21.39</v>
      </c>
      <c r="H53" s="161">
        <v>2.2000000000000002</v>
      </c>
      <c r="I53" s="247">
        <v>58607</v>
      </c>
      <c r="J53" s="488" t="s">
        <v>570</v>
      </c>
      <c r="K53" s="489"/>
    </row>
    <row r="54" spans="1:11" ht="19.5" customHeight="1">
      <c r="A54" s="231">
        <v>4755</v>
      </c>
      <c r="B54" s="63" t="s">
        <v>655</v>
      </c>
      <c r="C54" s="249">
        <v>673879</v>
      </c>
      <c r="D54" s="249">
        <v>432634</v>
      </c>
      <c r="E54" s="249">
        <v>153190</v>
      </c>
      <c r="F54" s="249">
        <v>185462</v>
      </c>
      <c r="G54" s="105">
        <v>15.19</v>
      </c>
      <c r="H54" s="105">
        <v>2.21</v>
      </c>
      <c r="I54" s="249">
        <v>57272</v>
      </c>
      <c r="J54" s="491" t="s">
        <v>594</v>
      </c>
      <c r="K54" s="492"/>
    </row>
    <row r="55" spans="1:11" ht="14.25" customHeight="1">
      <c r="A55" s="233">
        <v>4756</v>
      </c>
      <c r="B55" s="226" t="s">
        <v>649</v>
      </c>
      <c r="C55" s="250">
        <v>3221</v>
      </c>
      <c r="D55" s="250">
        <v>7938</v>
      </c>
      <c r="E55" s="250">
        <v>50315</v>
      </c>
      <c r="F55" s="250">
        <v>60943</v>
      </c>
      <c r="G55" s="243">
        <v>13.08</v>
      </c>
      <c r="H55" s="243">
        <v>4.3600000000000003</v>
      </c>
      <c r="I55" s="250">
        <v>30889</v>
      </c>
      <c r="J55" s="493" t="s">
        <v>593</v>
      </c>
      <c r="K55" s="494"/>
    </row>
    <row r="56" spans="1:11" ht="30" customHeight="1">
      <c r="A56" s="231">
        <v>4761</v>
      </c>
      <c r="B56" s="63" t="s">
        <v>650</v>
      </c>
      <c r="C56" s="249">
        <v>327005</v>
      </c>
      <c r="D56" s="249">
        <v>76204</v>
      </c>
      <c r="E56" s="249">
        <v>302056</v>
      </c>
      <c r="F56" s="249">
        <v>405239</v>
      </c>
      <c r="G56" s="105">
        <v>18.98</v>
      </c>
      <c r="H56" s="105">
        <v>6.49</v>
      </c>
      <c r="I56" s="249">
        <v>55827</v>
      </c>
      <c r="J56" s="622" t="s">
        <v>592</v>
      </c>
      <c r="K56" s="623"/>
    </row>
    <row r="57" spans="1:11" ht="30" hidden="1" customHeight="1">
      <c r="A57" s="231"/>
      <c r="B57" s="63"/>
      <c r="C57" s="249"/>
      <c r="D57" s="249"/>
      <c r="E57" s="249"/>
      <c r="F57" s="249"/>
      <c r="G57" s="105"/>
      <c r="H57" s="105"/>
      <c r="I57" s="249"/>
      <c r="J57" s="355"/>
      <c r="K57" s="355"/>
    </row>
    <row r="58" spans="1:11" ht="30.75" customHeight="1">
      <c r="A58" s="232">
        <v>4763</v>
      </c>
      <c r="B58" s="99" t="s">
        <v>652</v>
      </c>
      <c r="C58" s="247">
        <v>68655</v>
      </c>
      <c r="D58" s="247">
        <v>47915</v>
      </c>
      <c r="E58" s="247">
        <v>166257</v>
      </c>
      <c r="F58" s="247">
        <v>247501</v>
      </c>
      <c r="G58" s="161">
        <v>30.89</v>
      </c>
      <c r="H58" s="161">
        <v>1.94</v>
      </c>
      <c r="I58" s="247">
        <v>63802</v>
      </c>
      <c r="J58" s="488" t="s">
        <v>590</v>
      </c>
      <c r="K58" s="489"/>
    </row>
    <row r="59" spans="1:11">
      <c r="A59" s="231">
        <v>4764</v>
      </c>
      <c r="B59" s="63" t="s">
        <v>637</v>
      </c>
      <c r="C59" s="249">
        <v>9000</v>
      </c>
      <c r="D59" s="249">
        <v>10642</v>
      </c>
      <c r="E59" s="249">
        <v>79682</v>
      </c>
      <c r="F59" s="249">
        <v>114468</v>
      </c>
      <c r="G59" s="105">
        <v>19.7</v>
      </c>
      <c r="H59" s="105">
        <v>10.69</v>
      </c>
      <c r="I59" s="249">
        <v>42910</v>
      </c>
      <c r="J59" s="491" t="s">
        <v>589</v>
      </c>
      <c r="K59" s="492"/>
    </row>
    <row r="60" spans="1:11" ht="39" customHeight="1">
      <c r="A60" s="232">
        <v>4771</v>
      </c>
      <c r="B60" s="99" t="s">
        <v>653</v>
      </c>
      <c r="C60" s="247">
        <v>641908</v>
      </c>
      <c r="D60" s="247">
        <v>248044</v>
      </c>
      <c r="E60" s="247">
        <v>193801</v>
      </c>
      <c r="F60" s="247">
        <v>259267</v>
      </c>
      <c r="G60" s="161">
        <v>23.92</v>
      </c>
      <c r="H60" s="161">
        <v>1.33</v>
      </c>
      <c r="I60" s="247">
        <v>49470</v>
      </c>
      <c r="J60" s="488" t="s">
        <v>588</v>
      </c>
      <c r="K60" s="489"/>
    </row>
    <row r="61" spans="1:11" ht="26.25" customHeight="1">
      <c r="A61" s="231">
        <v>4772</v>
      </c>
      <c r="B61" s="63" t="s">
        <v>654</v>
      </c>
      <c r="C61" s="249">
        <v>375121</v>
      </c>
      <c r="D61" s="249">
        <v>126864</v>
      </c>
      <c r="E61" s="249">
        <v>266914</v>
      </c>
      <c r="F61" s="249">
        <v>331536</v>
      </c>
      <c r="G61" s="249">
        <v>15.12</v>
      </c>
      <c r="H61" s="249">
        <v>4.38</v>
      </c>
      <c r="I61" s="249">
        <v>63687</v>
      </c>
      <c r="J61" s="491" t="s">
        <v>587</v>
      </c>
      <c r="K61" s="492"/>
    </row>
    <row r="62" spans="1:11">
      <c r="A62" s="232">
        <v>4774</v>
      </c>
      <c r="B62" s="99" t="s">
        <v>561</v>
      </c>
      <c r="C62" s="247">
        <v>1544</v>
      </c>
      <c r="D62" s="247">
        <v>1248</v>
      </c>
      <c r="E62" s="247">
        <v>41083</v>
      </c>
      <c r="F62" s="247">
        <v>51230</v>
      </c>
      <c r="G62" s="247">
        <v>17.149999999999999</v>
      </c>
      <c r="H62" s="247">
        <v>2.65</v>
      </c>
      <c r="I62" s="247">
        <v>17826</v>
      </c>
      <c r="J62" s="488" t="s">
        <v>571</v>
      </c>
      <c r="K62" s="489"/>
    </row>
    <row r="63" spans="1:11" ht="30.75" customHeight="1">
      <c r="A63" s="231">
        <v>4775</v>
      </c>
      <c r="B63" s="63" t="s">
        <v>583</v>
      </c>
      <c r="C63" s="249">
        <v>609426</v>
      </c>
      <c r="D63" s="249">
        <v>158241</v>
      </c>
      <c r="E63" s="249">
        <v>318379</v>
      </c>
      <c r="F63" s="249">
        <v>391238</v>
      </c>
      <c r="G63" s="249">
        <v>15.94</v>
      </c>
      <c r="H63" s="249">
        <v>2.68</v>
      </c>
      <c r="I63" s="249">
        <v>61861</v>
      </c>
      <c r="J63" s="491" t="s">
        <v>586</v>
      </c>
      <c r="K63" s="492"/>
    </row>
    <row r="64" spans="1:11" ht="29.25" customHeight="1">
      <c r="A64" s="232">
        <v>4776</v>
      </c>
      <c r="B64" s="99" t="s">
        <v>582</v>
      </c>
      <c r="C64" s="247">
        <v>36443</v>
      </c>
      <c r="D64" s="247">
        <v>24923</v>
      </c>
      <c r="E64" s="247">
        <v>85892</v>
      </c>
      <c r="F64" s="247">
        <v>109831</v>
      </c>
      <c r="G64" s="247">
        <v>12.71</v>
      </c>
      <c r="H64" s="247">
        <v>9.08</v>
      </c>
      <c r="I64" s="247">
        <v>32494</v>
      </c>
      <c r="J64" s="488" t="s">
        <v>585</v>
      </c>
      <c r="K64" s="489"/>
    </row>
    <row r="65" spans="1:11" ht="19.5" customHeight="1">
      <c r="A65" s="231">
        <v>4777</v>
      </c>
      <c r="B65" s="63" t="s">
        <v>581</v>
      </c>
      <c r="C65" s="249">
        <v>30214</v>
      </c>
      <c r="D65" s="249">
        <v>9506</v>
      </c>
      <c r="E65" s="249">
        <v>212245</v>
      </c>
      <c r="F65" s="249">
        <v>252218</v>
      </c>
      <c r="G65" s="249">
        <v>14.23</v>
      </c>
      <c r="H65" s="249">
        <v>1.62</v>
      </c>
      <c r="I65" s="249">
        <v>49511</v>
      </c>
      <c r="J65" s="491" t="s">
        <v>584</v>
      </c>
      <c r="K65" s="492"/>
    </row>
    <row r="66" spans="1:11" ht="30" customHeight="1">
      <c r="A66" s="233">
        <v>4779</v>
      </c>
      <c r="B66" s="226" t="s">
        <v>580</v>
      </c>
      <c r="C66" s="250">
        <v>10410</v>
      </c>
      <c r="D66" s="250">
        <v>70035</v>
      </c>
      <c r="E66" s="250">
        <v>89180</v>
      </c>
      <c r="F66" s="250">
        <v>150167</v>
      </c>
      <c r="G66" s="250">
        <v>35.1</v>
      </c>
      <c r="H66" s="250">
        <v>5.51</v>
      </c>
      <c r="I66" s="250">
        <v>67019</v>
      </c>
      <c r="J66" s="493" t="s">
        <v>657</v>
      </c>
      <c r="K66" s="494"/>
    </row>
    <row r="67" spans="1:11" s="152" customFormat="1" ht="33.6" customHeight="1">
      <c r="A67" s="495" t="s">
        <v>208</v>
      </c>
      <c r="B67" s="496"/>
      <c r="C67" s="266">
        <v>18511724</v>
      </c>
      <c r="D67" s="266">
        <v>7928957</v>
      </c>
      <c r="E67" s="266">
        <v>208583</v>
      </c>
      <c r="F67" s="266">
        <v>252979</v>
      </c>
      <c r="G67" s="342">
        <v>14.39</v>
      </c>
      <c r="H67" s="266">
        <v>3.16</v>
      </c>
      <c r="I67" s="339">
        <v>58725</v>
      </c>
      <c r="J67" s="497" t="s">
        <v>205</v>
      </c>
      <c r="K67" s="498"/>
    </row>
    <row r="68" spans="1:11" ht="15">
      <c r="A68" s="156" t="s">
        <v>470</v>
      </c>
      <c r="B68" s="152"/>
      <c r="C68" s="152"/>
      <c r="D68" s="152"/>
      <c r="E68" s="152"/>
      <c r="F68" s="152"/>
      <c r="G68" s="152"/>
      <c r="H68" s="152"/>
      <c r="I68" s="152"/>
      <c r="J68" s="152"/>
      <c r="K68" s="157" t="s">
        <v>200</v>
      </c>
    </row>
  </sheetData>
  <mergeCells count="80">
    <mergeCell ref="A67:B67"/>
    <mergeCell ref="J67:K67"/>
    <mergeCell ref="J55:K55"/>
    <mergeCell ref="J56:K56"/>
    <mergeCell ref="J58:K58"/>
    <mergeCell ref="J59:K59"/>
    <mergeCell ref="J60:K60"/>
    <mergeCell ref="J61:K61"/>
    <mergeCell ref="J62:K62"/>
    <mergeCell ref="J63:K63"/>
    <mergeCell ref="J64:K64"/>
    <mergeCell ref="J65:K65"/>
    <mergeCell ref="J66:K66"/>
    <mergeCell ref="J54:K54"/>
    <mergeCell ref="J43:K43"/>
    <mergeCell ref="J44:K44"/>
    <mergeCell ref="J45:K45"/>
    <mergeCell ref="J46:K46"/>
    <mergeCell ref="J47:K47"/>
    <mergeCell ref="J48:K48"/>
    <mergeCell ref="J49:K49"/>
    <mergeCell ref="J50:K50"/>
    <mergeCell ref="J51:K51"/>
    <mergeCell ref="J52:K52"/>
    <mergeCell ref="J53:K53"/>
    <mergeCell ref="J42:K42"/>
    <mergeCell ref="J31:K31"/>
    <mergeCell ref="J32:K32"/>
    <mergeCell ref="J33:K33"/>
    <mergeCell ref="J34:K34"/>
    <mergeCell ref="J35:K35"/>
    <mergeCell ref="J36:K36"/>
    <mergeCell ref="J37:K37"/>
    <mergeCell ref="J38:K38"/>
    <mergeCell ref="J39:K39"/>
    <mergeCell ref="J40:K40"/>
    <mergeCell ref="J41:K41"/>
    <mergeCell ref="J30:K30"/>
    <mergeCell ref="J19:K19"/>
    <mergeCell ref="J20:K20"/>
    <mergeCell ref="J21:K21"/>
    <mergeCell ref="J22:K22"/>
    <mergeCell ref="J23:K23"/>
    <mergeCell ref="J24:K24"/>
    <mergeCell ref="J25:K25"/>
    <mergeCell ref="J26:K26"/>
    <mergeCell ref="J27:K27"/>
    <mergeCell ref="J28:K28"/>
    <mergeCell ref="J29:K29"/>
    <mergeCell ref="J18:K18"/>
    <mergeCell ref="H9:H10"/>
    <mergeCell ref="I9:I10"/>
    <mergeCell ref="J9:K12"/>
    <mergeCell ref="C10:D10"/>
    <mergeCell ref="E11:E12"/>
    <mergeCell ref="F11:F12"/>
    <mergeCell ref="G11:G12"/>
    <mergeCell ref="H11:H12"/>
    <mergeCell ref="I11:I12"/>
    <mergeCell ref="J13:K13"/>
    <mergeCell ref="J14:K14"/>
    <mergeCell ref="J15:K15"/>
    <mergeCell ref="J16:K16"/>
    <mergeCell ref="J17:K17"/>
    <mergeCell ref="A7:K7"/>
    <mergeCell ref="A8:B8"/>
    <mergeCell ref="C8:I8"/>
    <mergeCell ref="J8:K8"/>
    <mergeCell ref="A9:A12"/>
    <mergeCell ref="B9:B12"/>
    <mergeCell ref="C9:D9"/>
    <mergeCell ref="E9:E10"/>
    <mergeCell ref="F9:F10"/>
    <mergeCell ref="G9:G10"/>
    <mergeCell ref="A6:K6"/>
    <mergeCell ref="A1:K1"/>
    <mergeCell ref="A2:K2"/>
    <mergeCell ref="A3:K3"/>
    <mergeCell ref="A4:K4"/>
    <mergeCell ref="A5:K5"/>
  </mergeCells>
  <printOptions horizontalCentered="1"/>
  <pageMargins left="0" right="0" top="0.19685039370078741" bottom="0" header="0.51181102362204722" footer="0.51181102362204722"/>
  <pageSetup paperSize="9" scale="80" orientation="landscape" r:id="rId1"/>
  <headerFooter alignWithMargins="0"/>
  <rowBreaks count="2" manualBreakCount="2">
    <brk id="32" max="10" man="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0"/>
  <sheetViews>
    <sheetView tabSelected="1" view="pageBreakPreview" zoomScaleNormal="100" zoomScaleSheetLayoutView="100" workbookViewId="0">
      <selection activeCell="D70" sqref="D70"/>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11" s="25" customFormat="1" ht="81" customHeight="1">
      <c r="A1" s="418"/>
      <c r="B1" s="418"/>
      <c r="C1" s="418"/>
      <c r="D1" s="418"/>
      <c r="E1" s="418"/>
      <c r="F1" s="24"/>
      <c r="G1" s="24"/>
      <c r="H1" s="24"/>
    </row>
    <row r="2" spans="1:11" ht="57.75" customHeight="1">
      <c r="A2" s="429" t="s">
        <v>58</v>
      </c>
      <c r="B2" s="429"/>
      <c r="C2" s="26"/>
      <c r="D2" s="430" t="s">
        <v>57</v>
      </c>
      <c r="E2" s="430"/>
      <c r="I2" s="26"/>
      <c r="J2" s="26"/>
      <c r="K2" s="26"/>
    </row>
    <row r="3" spans="1:11" ht="20.25" customHeight="1">
      <c r="A3" s="431" t="s">
        <v>56</v>
      </c>
      <c r="B3" s="431"/>
      <c r="D3" s="432" t="s">
        <v>55</v>
      </c>
      <c r="E3" s="432"/>
    </row>
    <row r="4" spans="1:11" ht="124.5" customHeight="1">
      <c r="A4" s="427" t="s">
        <v>722</v>
      </c>
      <c r="B4" s="427"/>
      <c r="D4" s="428" t="s">
        <v>721</v>
      </c>
      <c r="E4" s="428"/>
    </row>
    <row r="5" spans="1:11" ht="36">
      <c r="A5" s="28" t="s">
        <v>665</v>
      </c>
      <c r="B5" s="271" t="s">
        <v>547</v>
      </c>
      <c r="D5" s="237" t="s">
        <v>666</v>
      </c>
      <c r="E5" s="45" t="s">
        <v>665</v>
      </c>
    </row>
    <row r="6" spans="1:11" ht="36">
      <c r="A6" s="28" t="s">
        <v>667</v>
      </c>
      <c r="B6" s="271" t="s">
        <v>548</v>
      </c>
      <c r="D6" s="237" t="s">
        <v>668</v>
      </c>
      <c r="E6" s="45" t="s">
        <v>667</v>
      </c>
    </row>
    <row r="7" spans="1:11" ht="36">
      <c r="A7" s="28" t="s">
        <v>669</v>
      </c>
      <c r="B7" s="271" t="s">
        <v>549</v>
      </c>
      <c r="D7" s="237" t="s">
        <v>670</v>
      </c>
      <c r="E7" s="45" t="s">
        <v>669</v>
      </c>
    </row>
    <row r="8" spans="1:11" ht="61.5" customHeight="1">
      <c r="A8" s="433" t="s">
        <v>788</v>
      </c>
      <c r="B8" s="433"/>
      <c r="D8" s="428" t="s">
        <v>787</v>
      </c>
      <c r="E8" s="428"/>
    </row>
    <row r="9" spans="1:11" ht="69.75" customHeight="1">
      <c r="A9" s="434" t="s">
        <v>71</v>
      </c>
      <c r="B9" s="434"/>
      <c r="C9" s="202"/>
      <c r="D9" s="435" t="s">
        <v>54</v>
      </c>
      <c r="E9" s="435"/>
    </row>
    <row r="10" spans="1:11" ht="43.5" customHeight="1">
      <c r="A10" s="433" t="s">
        <v>671</v>
      </c>
      <c r="B10" s="433"/>
      <c r="D10" s="428" t="s">
        <v>269</v>
      </c>
      <c r="E10" s="428"/>
    </row>
    <row r="11" spans="1:11" ht="23.25" customHeight="1">
      <c r="A11" s="431" t="s">
        <v>72</v>
      </c>
      <c r="B11" s="431"/>
      <c r="D11" s="432" t="s">
        <v>53</v>
      </c>
      <c r="E11" s="432"/>
    </row>
    <row r="12" spans="1:11" ht="44.25" customHeight="1">
      <c r="A12" s="433" t="s">
        <v>52</v>
      </c>
      <c r="B12" s="433"/>
      <c r="D12" s="428" t="s">
        <v>51</v>
      </c>
      <c r="E12" s="428"/>
    </row>
    <row r="13" spans="1:11" ht="23.25" customHeight="1">
      <c r="A13" s="431" t="s">
        <v>485</v>
      </c>
      <c r="B13" s="431"/>
      <c r="D13" s="432" t="s">
        <v>284</v>
      </c>
      <c r="E13" s="432"/>
    </row>
    <row r="14" spans="1:11" ht="45.75" customHeight="1">
      <c r="A14" s="433" t="s">
        <v>786</v>
      </c>
      <c r="B14" s="433"/>
      <c r="D14" s="436" t="s">
        <v>755</v>
      </c>
      <c r="E14" s="436"/>
    </row>
    <row r="15" spans="1:11" ht="44.25" customHeight="1">
      <c r="A15" s="433" t="s">
        <v>283</v>
      </c>
      <c r="B15" s="433"/>
      <c r="D15" s="436" t="s">
        <v>282</v>
      </c>
      <c r="E15" s="436"/>
    </row>
    <row r="16" spans="1:11" ht="61.5" customHeight="1">
      <c r="A16" s="433" t="s">
        <v>281</v>
      </c>
      <c r="B16" s="433"/>
      <c r="D16" s="436" t="s">
        <v>280</v>
      </c>
      <c r="E16" s="436"/>
    </row>
    <row r="17" spans="4:5">
      <c r="D17" s="30"/>
      <c r="E17" s="30"/>
    </row>
    <row r="18" spans="4:5">
      <c r="D18" s="30"/>
      <c r="E18" s="30"/>
    </row>
    <row r="19" spans="4:5">
      <c r="D19" s="30"/>
      <c r="E19" s="30"/>
    </row>
    <row r="20" spans="4:5">
      <c r="D20" s="30"/>
      <c r="E20" s="30"/>
    </row>
  </sheetData>
  <mergeCells count="25">
    <mergeCell ref="A14:B14"/>
    <mergeCell ref="D14:E14"/>
    <mergeCell ref="A15:B15"/>
    <mergeCell ref="D15:E15"/>
    <mergeCell ref="A16:B16"/>
    <mergeCell ref="D16:E16"/>
    <mergeCell ref="A11:B11"/>
    <mergeCell ref="D11:E11"/>
    <mergeCell ref="A12:B12"/>
    <mergeCell ref="D12:E12"/>
    <mergeCell ref="A13:B13"/>
    <mergeCell ref="D13:E13"/>
    <mergeCell ref="A8:B8"/>
    <mergeCell ref="D8:E8"/>
    <mergeCell ref="A9:B9"/>
    <mergeCell ref="D9:E9"/>
    <mergeCell ref="A10:B10"/>
    <mergeCell ref="D10:E10"/>
    <mergeCell ref="A4:B4"/>
    <mergeCell ref="D4:E4"/>
    <mergeCell ref="A1:E1"/>
    <mergeCell ref="A2:B2"/>
    <mergeCell ref="D2:E2"/>
    <mergeCell ref="A3:B3"/>
    <mergeCell ref="D3:E3"/>
  </mergeCells>
  <printOptions horizontalCentered="1" verticalCentered="1"/>
  <pageMargins left="0" right="0" top="0" bottom="0" header="0.3" footer="0.3"/>
  <pageSetup paperSize="9" scale="97" orientation="landscape" r:id="rId1"/>
  <headerFooter alignWithMargins="0"/>
  <rowBreaks count="1" manualBreakCount="1">
    <brk id="8" max="4"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1"/>
  <sheetViews>
    <sheetView tabSelected="1" view="pageBreakPreview" zoomScaleNormal="100" zoomScaleSheetLayoutView="100" workbookViewId="0">
      <selection activeCell="D70" sqref="D70"/>
    </sheetView>
  </sheetViews>
  <sheetFormatPr defaultRowHeight="14.25"/>
  <cols>
    <col min="1" max="1" width="64.5" customWidth="1"/>
    <col min="2" max="2" width="12.75" customWidth="1"/>
    <col min="3" max="3" width="64.625" customWidth="1"/>
    <col min="4" max="4" width="12.75" customWidth="1"/>
  </cols>
  <sheetData>
    <row r="1" spans="1:5" ht="183" customHeight="1">
      <c r="A1" s="199" t="s">
        <v>539</v>
      </c>
      <c r="C1" s="199"/>
      <c r="D1" s="199"/>
      <c r="E1" s="199"/>
    </row>
  </sheetData>
  <phoneticPr fontId="18" type="noConversion"/>
  <printOptions horizontalCentered="1" verticalCentered="1"/>
  <pageMargins left="0.7" right="0.7" top="0.75" bottom="0.75" header="0.3" footer="0.3"/>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4"/>
  <sheetViews>
    <sheetView tabSelected="1" view="pageBreakPreview" zoomScaleNormal="100" zoomScaleSheetLayoutView="100" workbookViewId="0">
      <selection activeCell="D70" sqref="D70"/>
    </sheetView>
  </sheetViews>
  <sheetFormatPr defaultColWidth="9.125" defaultRowHeight="14.25"/>
  <cols>
    <col min="1" max="1" width="7.625" style="2" customWidth="1"/>
    <col min="2" max="2" width="20.625" style="1" customWidth="1"/>
    <col min="3" max="6" width="6.625" style="1" customWidth="1"/>
    <col min="7" max="7" width="6.375" style="1" customWidth="1"/>
    <col min="8" max="8" width="7.125" style="1" customWidth="1"/>
    <col min="9" max="11" width="6.625" style="1" customWidth="1"/>
    <col min="12" max="12" width="20.625" style="1" customWidth="1"/>
    <col min="13" max="13" width="7.625" style="1" customWidth="1"/>
    <col min="14" max="16384" width="9.125" style="1"/>
  </cols>
  <sheetData>
    <row r="1" spans="1:13" s="3" customFormat="1" ht="47.25" customHeight="1">
      <c r="A1" s="459"/>
      <c r="B1" s="459"/>
      <c r="C1" s="459"/>
      <c r="D1" s="459"/>
      <c r="E1" s="459"/>
      <c r="F1" s="459"/>
      <c r="G1" s="459"/>
      <c r="H1" s="459"/>
      <c r="I1" s="459"/>
      <c r="J1" s="459"/>
      <c r="K1" s="459"/>
      <c r="L1" s="459"/>
      <c r="M1" s="459"/>
    </row>
    <row r="2" spans="1:13" s="7" customFormat="1" ht="18">
      <c r="A2" s="11"/>
      <c r="B2" s="460" t="s">
        <v>113</v>
      </c>
      <c r="C2" s="460"/>
      <c r="D2" s="460"/>
      <c r="E2" s="460"/>
      <c r="F2" s="460"/>
      <c r="G2" s="460"/>
      <c r="H2" s="460"/>
      <c r="I2" s="460"/>
      <c r="J2" s="460"/>
      <c r="K2" s="460"/>
      <c r="L2" s="460"/>
    </row>
    <row r="3" spans="1:13" s="7" customFormat="1" ht="16.5" customHeight="1">
      <c r="A3" s="11"/>
      <c r="B3" s="460" t="s">
        <v>102</v>
      </c>
      <c r="C3" s="460"/>
      <c r="D3" s="460"/>
      <c r="E3" s="460"/>
      <c r="F3" s="460"/>
      <c r="G3" s="460"/>
      <c r="H3" s="460"/>
      <c r="I3" s="460"/>
      <c r="J3" s="460"/>
      <c r="K3" s="460"/>
      <c r="L3" s="460"/>
    </row>
    <row r="4" spans="1:13" s="7" customFormat="1" ht="16.5" customHeight="1">
      <c r="A4" s="460" t="s">
        <v>672</v>
      </c>
      <c r="B4" s="460"/>
      <c r="C4" s="460"/>
      <c r="D4" s="460"/>
      <c r="E4" s="460"/>
      <c r="F4" s="460"/>
      <c r="G4" s="460"/>
      <c r="H4" s="460"/>
      <c r="I4" s="460"/>
      <c r="J4" s="460"/>
      <c r="K4" s="460"/>
      <c r="L4" s="460"/>
      <c r="M4" s="460"/>
    </row>
    <row r="5" spans="1:13" s="7" customFormat="1" ht="15.75">
      <c r="A5" s="11"/>
      <c r="B5" s="458" t="s">
        <v>114</v>
      </c>
      <c r="C5" s="458"/>
      <c r="D5" s="458"/>
      <c r="E5" s="458"/>
      <c r="F5" s="458"/>
      <c r="G5" s="458"/>
      <c r="H5" s="458"/>
      <c r="I5" s="458"/>
      <c r="J5" s="458"/>
      <c r="K5" s="458"/>
      <c r="L5" s="458"/>
    </row>
    <row r="6" spans="1:13" s="7" customFormat="1" ht="15.75">
      <c r="A6" s="11"/>
      <c r="B6" s="458" t="s">
        <v>263</v>
      </c>
      <c r="C6" s="458"/>
      <c r="D6" s="458"/>
      <c r="E6" s="458"/>
      <c r="F6" s="458"/>
      <c r="G6" s="458"/>
      <c r="H6" s="458"/>
      <c r="I6" s="458"/>
      <c r="J6" s="458"/>
      <c r="K6" s="458"/>
      <c r="L6" s="458"/>
    </row>
    <row r="7" spans="1:13" s="7" customFormat="1" ht="15.75">
      <c r="A7" s="458" t="s">
        <v>673</v>
      </c>
      <c r="B7" s="458"/>
      <c r="C7" s="458"/>
      <c r="D7" s="458"/>
      <c r="E7" s="458"/>
      <c r="F7" s="458"/>
      <c r="G7" s="458"/>
      <c r="H7" s="458"/>
      <c r="I7" s="458"/>
      <c r="J7" s="458"/>
      <c r="K7" s="458"/>
      <c r="L7" s="458"/>
      <c r="M7" s="458"/>
    </row>
    <row r="8" spans="1:13" s="7" customFormat="1" ht="15.75">
      <c r="A8" s="464" t="s">
        <v>706</v>
      </c>
      <c r="B8" s="464"/>
      <c r="C8" s="13"/>
      <c r="D8" s="13"/>
      <c r="E8" s="13"/>
      <c r="F8" s="13"/>
      <c r="G8" s="207">
        <v>2016</v>
      </c>
      <c r="H8" s="65"/>
      <c r="I8" s="208"/>
      <c r="J8" s="13"/>
      <c r="K8" s="206"/>
      <c r="L8" s="466" t="s">
        <v>318</v>
      </c>
      <c r="M8" s="466"/>
    </row>
    <row r="9" spans="1:13" customFormat="1" ht="18.75" customHeight="1">
      <c r="A9" s="467" t="s">
        <v>452</v>
      </c>
      <c r="B9" s="470" t="s">
        <v>211</v>
      </c>
      <c r="C9" s="598" t="s">
        <v>205</v>
      </c>
      <c r="D9" s="599"/>
      <c r="E9" s="600"/>
      <c r="F9" s="598" t="s">
        <v>116</v>
      </c>
      <c r="G9" s="599"/>
      <c r="H9" s="600"/>
      <c r="I9" s="598" t="s">
        <v>202</v>
      </c>
      <c r="J9" s="599"/>
      <c r="K9" s="600"/>
      <c r="L9" s="473" t="s">
        <v>376</v>
      </c>
      <c r="M9" s="473"/>
    </row>
    <row r="10" spans="1:13" customFormat="1" ht="18.75" customHeight="1">
      <c r="A10" s="468"/>
      <c r="B10" s="471"/>
      <c r="C10" s="502" t="s">
        <v>208</v>
      </c>
      <c r="D10" s="502"/>
      <c r="E10" s="502"/>
      <c r="F10" s="502" t="s">
        <v>226</v>
      </c>
      <c r="G10" s="502"/>
      <c r="H10" s="502"/>
      <c r="I10" s="502" t="s">
        <v>531</v>
      </c>
      <c r="J10" s="502"/>
      <c r="K10" s="502"/>
      <c r="L10" s="476"/>
      <c r="M10" s="476"/>
    </row>
    <row r="11" spans="1:13" customFormat="1" ht="20.25" customHeight="1">
      <c r="A11" s="468"/>
      <c r="B11" s="471"/>
      <c r="C11" s="215" t="s">
        <v>205</v>
      </c>
      <c r="D11" s="215" t="s">
        <v>220</v>
      </c>
      <c r="E11" s="215" t="s">
        <v>221</v>
      </c>
      <c r="F11" s="215" t="s">
        <v>205</v>
      </c>
      <c r="G11" s="215" t="s">
        <v>220</v>
      </c>
      <c r="H11" s="215" t="s">
        <v>221</v>
      </c>
      <c r="I11" s="215" t="s">
        <v>205</v>
      </c>
      <c r="J11" s="215" t="s">
        <v>220</v>
      </c>
      <c r="K11" s="215" t="s">
        <v>221</v>
      </c>
      <c r="L11" s="476"/>
      <c r="M11" s="476"/>
    </row>
    <row r="12" spans="1:13" customFormat="1" ht="20.25" customHeight="1">
      <c r="A12" s="469"/>
      <c r="B12" s="472"/>
      <c r="C12" s="212" t="s">
        <v>208</v>
      </c>
      <c r="D12" s="212" t="s">
        <v>222</v>
      </c>
      <c r="E12" s="212" t="s">
        <v>223</v>
      </c>
      <c r="F12" s="212" t="s">
        <v>208</v>
      </c>
      <c r="G12" s="212" t="s">
        <v>222</v>
      </c>
      <c r="H12" s="212" t="s">
        <v>223</v>
      </c>
      <c r="I12" s="212" t="s">
        <v>208</v>
      </c>
      <c r="J12" s="212" t="s">
        <v>222</v>
      </c>
      <c r="K12" s="212" t="s">
        <v>223</v>
      </c>
      <c r="L12" s="477"/>
      <c r="M12" s="477"/>
    </row>
    <row r="13" spans="1:13" customFormat="1" ht="57" customHeight="1" thickBot="1">
      <c r="A13" s="54">
        <v>45</v>
      </c>
      <c r="B13" s="58" t="s">
        <v>547</v>
      </c>
      <c r="C13" s="167">
        <f>D13+E13</f>
        <v>18104</v>
      </c>
      <c r="D13" s="167">
        <v>576</v>
      </c>
      <c r="E13" s="167">
        <v>17528</v>
      </c>
      <c r="F13" s="167">
        <f>SUM(G13:H13)</f>
        <v>18007</v>
      </c>
      <c r="G13" s="168">
        <v>576</v>
      </c>
      <c r="H13" s="168">
        <v>17431</v>
      </c>
      <c r="I13" s="167">
        <f>K13+J13</f>
        <v>97</v>
      </c>
      <c r="J13" s="168">
        <v>0</v>
      </c>
      <c r="K13" s="168">
        <v>97</v>
      </c>
      <c r="L13" s="479" t="s">
        <v>552</v>
      </c>
      <c r="M13" s="479"/>
    </row>
    <row r="14" spans="1:13" customFormat="1" ht="57" customHeight="1" thickBot="1">
      <c r="A14" s="56">
        <v>46</v>
      </c>
      <c r="B14" s="59" t="s">
        <v>548</v>
      </c>
      <c r="C14" s="169">
        <f>E14+D14</f>
        <v>31781</v>
      </c>
      <c r="D14" s="169">
        <v>1571</v>
      </c>
      <c r="E14" s="169">
        <v>30210</v>
      </c>
      <c r="F14" s="169">
        <f>H14+G14</f>
        <v>31383</v>
      </c>
      <c r="G14" s="170">
        <v>1560</v>
      </c>
      <c r="H14" s="170">
        <v>29823</v>
      </c>
      <c r="I14" s="169">
        <f>J14+K14</f>
        <v>398</v>
      </c>
      <c r="J14" s="170">
        <v>11</v>
      </c>
      <c r="K14" s="170">
        <v>387</v>
      </c>
      <c r="L14" s="457" t="s">
        <v>551</v>
      </c>
      <c r="M14" s="457"/>
    </row>
    <row r="15" spans="1:13" customFormat="1" ht="57" customHeight="1">
      <c r="A15" s="55">
        <v>47</v>
      </c>
      <c r="B15" s="68" t="s">
        <v>549</v>
      </c>
      <c r="C15" s="171">
        <f>E15+D15</f>
        <v>114312</v>
      </c>
      <c r="D15" s="171">
        <v>10849</v>
      </c>
      <c r="E15" s="171">
        <v>103463</v>
      </c>
      <c r="F15" s="171">
        <f>H15+G15</f>
        <v>112939</v>
      </c>
      <c r="G15" s="172">
        <v>10720</v>
      </c>
      <c r="H15" s="172">
        <v>102219</v>
      </c>
      <c r="I15" s="171">
        <f>J15+K15</f>
        <v>1373</v>
      </c>
      <c r="J15" s="172">
        <v>129</v>
      </c>
      <c r="K15" s="172">
        <v>1244</v>
      </c>
      <c r="L15" s="461" t="s">
        <v>550</v>
      </c>
      <c r="M15" s="461"/>
    </row>
    <row r="16" spans="1:13" customFormat="1" ht="57" customHeight="1">
      <c r="A16" s="462" t="s">
        <v>208</v>
      </c>
      <c r="B16" s="462" t="s">
        <v>208</v>
      </c>
      <c r="C16" s="173">
        <f t="shared" ref="C16:K16" si="0">SUM(C13:C15)</f>
        <v>164197</v>
      </c>
      <c r="D16" s="173">
        <f t="shared" si="0"/>
        <v>12996</v>
      </c>
      <c r="E16" s="173">
        <f t="shared" si="0"/>
        <v>151201</v>
      </c>
      <c r="F16" s="173">
        <f t="shared" si="0"/>
        <v>162329</v>
      </c>
      <c r="G16" s="173">
        <f t="shared" si="0"/>
        <v>12856</v>
      </c>
      <c r="H16" s="173">
        <f t="shared" si="0"/>
        <v>149473</v>
      </c>
      <c r="I16" s="173">
        <f t="shared" si="0"/>
        <v>1868</v>
      </c>
      <c r="J16" s="344">
        <f t="shared" si="0"/>
        <v>140</v>
      </c>
      <c r="K16" s="344">
        <f t="shared" si="0"/>
        <v>1728</v>
      </c>
      <c r="L16" s="463" t="s">
        <v>205</v>
      </c>
      <c r="M16" s="463"/>
    </row>
    <row r="19" spans="1:1">
      <c r="A19" s="1"/>
    </row>
    <row r="20" spans="1:1">
      <c r="A20" s="1"/>
    </row>
    <row r="21" spans="1:1">
      <c r="A21" s="1"/>
    </row>
    <row r="22" spans="1:1">
      <c r="A22" s="1"/>
    </row>
    <row r="23" spans="1:1">
      <c r="A23" s="1"/>
    </row>
    <row r="24" spans="1:1">
      <c r="A24" s="1"/>
    </row>
  </sheetData>
  <mergeCells count="23">
    <mergeCell ref="A1:M1"/>
    <mergeCell ref="B2:L2"/>
    <mergeCell ref="C9:E9"/>
    <mergeCell ref="L8:M8"/>
    <mergeCell ref="F10:H10"/>
    <mergeCell ref="B9:B12"/>
    <mergeCell ref="B3:L3"/>
    <mergeCell ref="B5:L5"/>
    <mergeCell ref="B6:L6"/>
    <mergeCell ref="A4:M4"/>
    <mergeCell ref="A7:M7"/>
    <mergeCell ref="A16:B16"/>
    <mergeCell ref="L15:M15"/>
    <mergeCell ref="L16:M16"/>
    <mergeCell ref="A8:B8"/>
    <mergeCell ref="L13:M13"/>
    <mergeCell ref="L14:M14"/>
    <mergeCell ref="I10:K10"/>
    <mergeCell ref="I9:K9"/>
    <mergeCell ref="F9:H9"/>
    <mergeCell ref="A9:A12"/>
    <mergeCell ref="L9:M12"/>
    <mergeCell ref="C10:E10"/>
  </mergeCells>
  <phoneticPr fontId="18" type="noConversion"/>
  <printOptions horizontalCentered="1" verticalCentered="1"/>
  <pageMargins left="0" right="0" top="0" bottom="0" header="0.31496062992125984" footer="0.31496062992125984"/>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67"/>
  <sheetViews>
    <sheetView tabSelected="1" view="pageBreakPreview" topLeftCell="A58" zoomScale="120" zoomScaleNormal="100" zoomScaleSheetLayoutView="120" workbookViewId="0">
      <selection activeCell="D70" sqref="D70"/>
    </sheetView>
  </sheetViews>
  <sheetFormatPr defaultColWidth="9.125" defaultRowHeight="14.25"/>
  <cols>
    <col min="1" max="1" width="5.75" style="2" customWidth="1"/>
    <col min="2" max="2" width="35.75" style="1" customWidth="1"/>
    <col min="3" max="11" width="7.75" style="1" customWidth="1"/>
    <col min="12" max="12" width="35.75" style="1" customWidth="1"/>
    <col min="13" max="13" width="5.75" style="1" customWidth="1"/>
    <col min="14" max="16384" width="9.125" style="1"/>
  </cols>
  <sheetData>
    <row r="1" spans="1:13" s="3" customFormat="1" ht="12.75" customHeight="1">
      <c r="A1" s="459"/>
      <c r="B1" s="459"/>
      <c r="C1" s="459"/>
      <c r="D1" s="459"/>
      <c r="E1" s="459"/>
      <c r="F1" s="459"/>
      <c r="G1" s="459"/>
      <c r="H1" s="459"/>
      <c r="I1" s="459"/>
      <c r="J1" s="459"/>
      <c r="K1" s="459"/>
      <c r="L1" s="459"/>
      <c r="M1" s="459"/>
    </row>
    <row r="2" spans="1:13" s="7" customFormat="1" ht="18" customHeight="1">
      <c r="A2" s="460" t="s">
        <v>113</v>
      </c>
      <c r="B2" s="460"/>
      <c r="C2" s="460"/>
      <c r="D2" s="460"/>
      <c r="E2" s="460"/>
      <c r="F2" s="460"/>
      <c r="G2" s="460"/>
      <c r="H2" s="460"/>
      <c r="I2" s="460"/>
      <c r="J2" s="460"/>
      <c r="K2" s="460"/>
      <c r="L2" s="460"/>
      <c r="M2" s="460"/>
    </row>
    <row r="3" spans="1:13" s="7" customFormat="1" ht="16.5" customHeight="1">
      <c r="A3" s="460" t="s">
        <v>49</v>
      </c>
      <c r="B3" s="460"/>
      <c r="C3" s="460"/>
      <c r="D3" s="460"/>
      <c r="E3" s="460"/>
      <c r="F3" s="460"/>
      <c r="G3" s="460"/>
      <c r="H3" s="460"/>
      <c r="I3" s="460"/>
      <c r="J3" s="460"/>
      <c r="K3" s="460"/>
      <c r="L3" s="460"/>
      <c r="M3" s="460"/>
    </row>
    <row r="4" spans="1:13" s="7" customFormat="1" ht="16.5" customHeight="1">
      <c r="A4" s="460" t="s">
        <v>672</v>
      </c>
      <c r="B4" s="460"/>
      <c r="C4" s="460"/>
      <c r="D4" s="460"/>
      <c r="E4" s="460"/>
      <c r="F4" s="460"/>
      <c r="G4" s="460"/>
      <c r="H4" s="460"/>
      <c r="I4" s="460"/>
      <c r="J4" s="460"/>
      <c r="K4" s="460"/>
      <c r="L4" s="460"/>
      <c r="M4" s="460"/>
    </row>
    <row r="5" spans="1:13" s="7" customFormat="1" ht="15.75" customHeight="1">
      <c r="A5" s="458" t="s">
        <v>114</v>
      </c>
      <c r="B5" s="458"/>
      <c r="C5" s="458"/>
      <c r="D5" s="458"/>
      <c r="E5" s="458"/>
      <c r="F5" s="458"/>
      <c r="G5" s="458"/>
      <c r="H5" s="458"/>
      <c r="I5" s="458"/>
      <c r="J5" s="458"/>
      <c r="K5" s="458"/>
      <c r="L5" s="458"/>
      <c r="M5" s="458"/>
    </row>
    <row r="6" spans="1:13" s="7" customFormat="1" ht="15.75" customHeight="1">
      <c r="A6" s="458" t="s">
        <v>263</v>
      </c>
      <c r="B6" s="458"/>
      <c r="C6" s="458"/>
      <c r="D6" s="458"/>
      <c r="E6" s="458"/>
      <c r="F6" s="458"/>
      <c r="G6" s="458"/>
      <c r="H6" s="458"/>
      <c r="I6" s="458"/>
      <c r="J6" s="458"/>
      <c r="K6" s="458"/>
      <c r="L6" s="458"/>
      <c r="M6" s="458"/>
    </row>
    <row r="7" spans="1:13" s="7" customFormat="1" ht="15.75" customHeight="1">
      <c r="A7" s="458" t="s">
        <v>675</v>
      </c>
      <c r="B7" s="458"/>
      <c r="C7" s="458"/>
      <c r="D7" s="458"/>
      <c r="E7" s="458"/>
      <c r="F7" s="458"/>
      <c r="G7" s="458"/>
      <c r="H7" s="458"/>
      <c r="I7" s="458"/>
      <c r="J7" s="458"/>
      <c r="K7" s="458"/>
      <c r="L7" s="458"/>
      <c r="M7" s="458"/>
    </row>
    <row r="8" spans="1:13" s="7" customFormat="1" ht="15.6" customHeight="1">
      <c r="A8" s="464" t="s">
        <v>707</v>
      </c>
      <c r="B8" s="464"/>
      <c r="C8" s="13"/>
      <c r="D8" s="13"/>
      <c r="E8" s="13"/>
      <c r="F8" s="13"/>
      <c r="G8" s="207">
        <v>2016</v>
      </c>
      <c r="H8" s="65"/>
      <c r="I8" s="208"/>
      <c r="J8" s="13"/>
      <c r="K8" s="206"/>
      <c r="L8" s="466" t="s">
        <v>50</v>
      </c>
      <c r="M8" s="466"/>
    </row>
    <row r="9" spans="1:13" customFormat="1" ht="20.25" customHeight="1">
      <c r="A9" s="503" t="s">
        <v>452</v>
      </c>
      <c r="B9" s="506" t="s">
        <v>211</v>
      </c>
      <c r="C9" s="509" t="s">
        <v>205</v>
      </c>
      <c r="D9" s="509"/>
      <c r="E9" s="509"/>
      <c r="F9" s="509" t="s">
        <v>116</v>
      </c>
      <c r="G9" s="509"/>
      <c r="H9" s="509"/>
      <c r="I9" s="509" t="s">
        <v>202</v>
      </c>
      <c r="J9" s="509"/>
      <c r="K9" s="509"/>
      <c r="L9" s="473" t="s">
        <v>376</v>
      </c>
      <c r="M9" s="473"/>
    </row>
    <row r="10" spans="1:13" customFormat="1" ht="20.25" customHeight="1">
      <c r="A10" s="504"/>
      <c r="B10" s="507"/>
      <c r="C10" s="502" t="s">
        <v>208</v>
      </c>
      <c r="D10" s="502"/>
      <c r="E10" s="502"/>
      <c r="F10" s="502" t="s">
        <v>226</v>
      </c>
      <c r="G10" s="502"/>
      <c r="H10" s="502"/>
      <c r="I10" s="502" t="s">
        <v>531</v>
      </c>
      <c r="J10" s="502"/>
      <c r="K10" s="502"/>
      <c r="L10" s="476"/>
      <c r="M10" s="476"/>
    </row>
    <row r="11" spans="1:13" customFormat="1" ht="20.25" customHeight="1">
      <c r="A11" s="504"/>
      <c r="B11" s="507"/>
      <c r="C11" s="215" t="s">
        <v>205</v>
      </c>
      <c r="D11" s="215" t="s">
        <v>220</v>
      </c>
      <c r="E11" s="215" t="s">
        <v>221</v>
      </c>
      <c r="F11" s="215" t="s">
        <v>205</v>
      </c>
      <c r="G11" s="215" t="s">
        <v>220</v>
      </c>
      <c r="H11" s="215" t="s">
        <v>221</v>
      </c>
      <c r="I11" s="215" t="s">
        <v>205</v>
      </c>
      <c r="J11" s="215" t="s">
        <v>220</v>
      </c>
      <c r="K11" s="215" t="s">
        <v>221</v>
      </c>
      <c r="L11" s="476"/>
      <c r="M11" s="476"/>
    </row>
    <row r="12" spans="1:13" customFormat="1" ht="20.25" customHeight="1">
      <c r="A12" s="505"/>
      <c r="B12" s="508"/>
      <c r="C12" s="212" t="s">
        <v>208</v>
      </c>
      <c r="D12" s="212" t="s">
        <v>222</v>
      </c>
      <c r="E12" s="212" t="s">
        <v>223</v>
      </c>
      <c r="F12" s="212" t="s">
        <v>208</v>
      </c>
      <c r="G12" s="212" t="s">
        <v>222</v>
      </c>
      <c r="H12" s="212" t="s">
        <v>223</v>
      </c>
      <c r="I12" s="212" t="s">
        <v>208</v>
      </c>
      <c r="J12" s="212" t="s">
        <v>222</v>
      </c>
      <c r="K12" s="212" t="s">
        <v>223</v>
      </c>
      <c r="L12" s="477"/>
      <c r="M12" s="477"/>
    </row>
    <row r="13" spans="1:13" customFormat="1" ht="26.25" customHeight="1">
      <c r="A13" s="234">
        <v>4511</v>
      </c>
      <c r="B13" s="229" t="s">
        <v>573</v>
      </c>
      <c r="C13" s="244">
        <f t="shared" ref="C13:C58" si="0">D13+E13</f>
        <v>11528</v>
      </c>
      <c r="D13" s="244">
        <v>485</v>
      </c>
      <c r="E13" s="244">
        <v>11043</v>
      </c>
      <c r="F13" s="245">
        <f t="shared" ref="F13:F34" si="1">H13+G13</f>
        <v>11502</v>
      </c>
      <c r="G13" s="245">
        <v>485</v>
      </c>
      <c r="H13" s="245">
        <v>11017</v>
      </c>
      <c r="I13" s="244">
        <f t="shared" ref="I13:I19" si="2">K13+J13</f>
        <v>26</v>
      </c>
      <c r="J13" s="245">
        <v>0</v>
      </c>
      <c r="K13" s="245">
        <v>26</v>
      </c>
      <c r="L13" s="490" t="s">
        <v>572</v>
      </c>
      <c r="M13" s="490"/>
    </row>
    <row r="14" spans="1:13" customFormat="1" ht="26.25" customHeight="1">
      <c r="A14" s="232">
        <v>4512</v>
      </c>
      <c r="B14" s="99" t="s">
        <v>574</v>
      </c>
      <c r="C14" s="246">
        <f t="shared" si="0"/>
        <v>1361</v>
      </c>
      <c r="D14" s="246">
        <v>31</v>
      </c>
      <c r="E14" s="246">
        <v>1330</v>
      </c>
      <c r="F14" s="247">
        <f t="shared" si="1"/>
        <v>1348</v>
      </c>
      <c r="G14" s="247">
        <v>31</v>
      </c>
      <c r="H14" s="247">
        <v>1317</v>
      </c>
      <c r="I14" s="246">
        <f t="shared" si="2"/>
        <v>13</v>
      </c>
      <c r="J14" s="247">
        <v>0</v>
      </c>
      <c r="K14" s="247">
        <v>13</v>
      </c>
      <c r="L14" s="487" t="s">
        <v>575</v>
      </c>
      <c r="M14" s="487"/>
    </row>
    <row r="15" spans="1:13" customFormat="1" ht="19.5" customHeight="1">
      <c r="A15" s="231">
        <v>4531</v>
      </c>
      <c r="B15" s="63" t="s">
        <v>576</v>
      </c>
      <c r="C15" s="248">
        <f t="shared" si="0"/>
        <v>5077</v>
      </c>
      <c r="D15" s="248">
        <v>60</v>
      </c>
      <c r="E15" s="248">
        <v>5017</v>
      </c>
      <c r="F15" s="249">
        <f t="shared" si="1"/>
        <v>5023</v>
      </c>
      <c r="G15" s="249">
        <v>60</v>
      </c>
      <c r="H15" s="249">
        <v>4963</v>
      </c>
      <c r="I15" s="248">
        <f t="shared" si="2"/>
        <v>54</v>
      </c>
      <c r="J15" s="249">
        <v>0</v>
      </c>
      <c r="K15" s="249">
        <v>54</v>
      </c>
      <c r="L15" s="486" t="s">
        <v>622</v>
      </c>
      <c r="M15" s="486"/>
    </row>
    <row r="16" spans="1:13" customFormat="1" ht="18">
      <c r="A16" s="232">
        <v>4532</v>
      </c>
      <c r="B16" s="99" t="s">
        <v>577</v>
      </c>
      <c r="C16" s="246">
        <f t="shared" si="0"/>
        <v>105</v>
      </c>
      <c r="D16" s="246">
        <v>0</v>
      </c>
      <c r="E16" s="246">
        <v>105</v>
      </c>
      <c r="F16" s="247">
        <f t="shared" si="1"/>
        <v>101</v>
      </c>
      <c r="G16" s="247">
        <v>0</v>
      </c>
      <c r="H16" s="247">
        <v>101</v>
      </c>
      <c r="I16" s="246">
        <f t="shared" si="2"/>
        <v>4</v>
      </c>
      <c r="J16" s="247">
        <v>0</v>
      </c>
      <c r="K16" s="247">
        <v>4</v>
      </c>
      <c r="L16" s="487" t="s">
        <v>621</v>
      </c>
      <c r="M16" s="487"/>
    </row>
    <row r="17" spans="1:13" customFormat="1" ht="19.5" customHeight="1">
      <c r="A17" s="231">
        <v>4539</v>
      </c>
      <c r="B17" s="63" t="s">
        <v>578</v>
      </c>
      <c r="C17" s="248">
        <f t="shared" si="0"/>
        <v>33</v>
      </c>
      <c r="D17" s="248">
        <v>0</v>
      </c>
      <c r="E17" s="248">
        <v>33</v>
      </c>
      <c r="F17" s="249">
        <f t="shared" si="1"/>
        <v>33</v>
      </c>
      <c r="G17" s="249">
        <v>0</v>
      </c>
      <c r="H17" s="249">
        <v>33</v>
      </c>
      <c r="I17" s="248">
        <f t="shared" si="2"/>
        <v>0</v>
      </c>
      <c r="J17" s="249">
        <v>0</v>
      </c>
      <c r="K17" s="249">
        <v>0</v>
      </c>
      <c r="L17" s="486" t="s">
        <v>620</v>
      </c>
      <c r="M17" s="486"/>
    </row>
    <row r="18" spans="1:13" customFormat="1">
      <c r="A18" s="232">
        <v>4610</v>
      </c>
      <c r="B18" s="99" t="s">
        <v>553</v>
      </c>
      <c r="C18" s="246">
        <f t="shared" si="0"/>
        <v>1639</v>
      </c>
      <c r="D18" s="246">
        <v>19</v>
      </c>
      <c r="E18" s="246">
        <v>1620</v>
      </c>
      <c r="F18" s="247">
        <f t="shared" si="1"/>
        <v>1598</v>
      </c>
      <c r="G18" s="247">
        <v>19</v>
      </c>
      <c r="H18" s="247">
        <v>1579</v>
      </c>
      <c r="I18" s="246">
        <f t="shared" si="2"/>
        <v>41</v>
      </c>
      <c r="J18" s="247">
        <v>0</v>
      </c>
      <c r="K18" s="247">
        <v>41</v>
      </c>
      <c r="L18" s="487" t="s">
        <v>562</v>
      </c>
      <c r="M18" s="487"/>
    </row>
    <row r="19" spans="1:13" customFormat="1">
      <c r="A19" s="231">
        <v>4620</v>
      </c>
      <c r="B19" s="63" t="s">
        <v>579</v>
      </c>
      <c r="C19" s="248">
        <f t="shared" si="0"/>
        <v>2049</v>
      </c>
      <c r="D19" s="248">
        <v>22</v>
      </c>
      <c r="E19" s="248">
        <v>2027</v>
      </c>
      <c r="F19" s="249">
        <f t="shared" si="1"/>
        <v>1995</v>
      </c>
      <c r="G19" s="249">
        <v>17</v>
      </c>
      <c r="H19" s="249">
        <v>1978</v>
      </c>
      <c r="I19" s="248">
        <f t="shared" si="2"/>
        <v>54</v>
      </c>
      <c r="J19" s="249">
        <v>5</v>
      </c>
      <c r="K19" s="249">
        <v>49</v>
      </c>
      <c r="L19" s="486" t="s">
        <v>619</v>
      </c>
      <c r="M19" s="486"/>
    </row>
    <row r="20" spans="1:13" customFormat="1">
      <c r="A20" s="232">
        <v>4631</v>
      </c>
      <c r="B20" s="99" t="s">
        <v>554</v>
      </c>
      <c r="C20" s="246">
        <f t="shared" si="0"/>
        <v>408</v>
      </c>
      <c r="D20" s="246">
        <v>0</v>
      </c>
      <c r="E20" s="246">
        <v>408</v>
      </c>
      <c r="F20" s="247">
        <f t="shared" si="1"/>
        <v>365</v>
      </c>
      <c r="G20" s="247">
        <v>0</v>
      </c>
      <c r="H20" s="247">
        <v>365</v>
      </c>
      <c r="I20" s="246">
        <v>43</v>
      </c>
      <c r="J20" s="247">
        <v>0</v>
      </c>
      <c r="K20" s="247">
        <v>43</v>
      </c>
      <c r="L20" s="487" t="s">
        <v>563</v>
      </c>
      <c r="M20" s="487"/>
    </row>
    <row r="21" spans="1:13" customFormat="1">
      <c r="A21" s="231">
        <v>4632</v>
      </c>
      <c r="B21" s="63" t="s">
        <v>623</v>
      </c>
      <c r="C21" s="248">
        <f t="shared" si="0"/>
        <v>9633</v>
      </c>
      <c r="D21" s="248">
        <v>248</v>
      </c>
      <c r="E21" s="248">
        <v>9385</v>
      </c>
      <c r="F21" s="249">
        <f t="shared" si="1"/>
        <v>9593</v>
      </c>
      <c r="G21" s="249">
        <v>248</v>
      </c>
      <c r="H21" s="249">
        <v>9345</v>
      </c>
      <c r="I21" s="248">
        <f t="shared" ref="I21:I67" si="3">K21+J21</f>
        <v>40</v>
      </c>
      <c r="J21" s="249">
        <v>0</v>
      </c>
      <c r="K21" s="249">
        <v>40</v>
      </c>
      <c r="L21" s="486" t="s">
        <v>618</v>
      </c>
      <c r="M21" s="486"/>
    </row>
    <row r="22" spans="1:13" customFormat="1" ht="29.25" customHeight="1">
      <c r="A22" s="232">
        <v>4641</v>
      </c>
      <c r="B22" s="99" t="s">
        <v>624</v>
      </c>
      <c r="C22" s="246">
        <f t="shared" si="0"/>
        <v>907</v>
      </c>
      <c r="D22" s="246">
        <v>276</v>
      </c>
      <c r="E22" s="246">
        <v>631</v>
      </c>
      <c r="F22" s="247">
        <f t="shared" si="1"/>
        <v>907</v>
      </c>
      <c r="G22" s="247">
        <v>276</v>
      </c>
      <c r="H22" s="247">
        <v>631</v>
      </c>
      <c r="I22" s="246">
        <f t="shared" si="3"/>
        <v>0</v>
      </c>
      <c r="J22" s="247">
        <v>0</v>
      </c>
      <c r="K22" s="247">
        <v>0</v>
      </c>
      <c r="L22" s="487" t="s">
        <v>617</v>
      </c>
      <c r="M22" s="487"/>
    </row>
    <row r="23" spans="1:13" customFormat="1" ht="24.75" customHeight="1">
      <c r="A23" s="231">
        <v>4647</v>
      </c>
      <c r="B23" s="63" t="s">
        <v>625</v>
      </c>
      <c r="C23" s="248">
        <f t="shared" si="0"/>
        <v>1080</v>
      </c>
      <c r="D23" s="248">
        <v>286</v>
      </c>
      <c r="E23" s="248">
        <v>794</v>
      </c>
      <c r="F23" s="249">
        <f t="shared" si="1"/>
        <v>1076</v>
      </c>
      <c r="G23" s="249">
        <v>286</v>
      </c>
      <c r="H23" s="249">
        <v>790</v>
      </c>
      <c r="I23" s="248">
        <f t="shared" si="3"/>
        <v>4</v>
      </c>
      <c r="J23" s="249">
        <v>0</v>
      </c>
      <c r="K23" s="249">
        <v>4</v>
      </c>
      <c r="L23" s="486" t="s">
        <v>616</v>
      </c>
      <c r="M23" s="486"/>
    </row>
    <row r="24" spans="1:13" customFormat="1" ht="45.75" customHeight="1">
      <c r="A24" s="232">
        <v>4648</v>
      </c>
      <c r="B24" s="99" t="s">
        <v>626</v>
      </c>
      <c r="C24" s="246">
        <f t="shared" si="0"/>
        <v>2418</v>
      </c>
      <c r="D24" s="246">
        <v>115</v>
      </c>
      <c r="E24" s="246">
        <v>2303</v>
      </c>
      <c r="F24" s="247">
        <f t="shared" si="1"/>
        <v>2403</v>
      </c>
      <c r="G24" s="247">
        <v>115</v>
      </c>
      <c r="H24" s="247">
        <v>2288</v>
      </c>
      <c r="I24" s="246">
        <f t="shared" si="3"/>
        <v>15</v>
      </c>
      <c r="J24" s="247">
        <v>0</v>
      </c>
      <c r="K24" s="247">
        <v>15</v>
      </c>
      <c r="L24" s="487" t="s">
        <v>615</v>
      </c>
      <c r="M24" s="487"/>
    </row>
    <row r="25" spans="1:13" customFormat="1" ht="19.5" customHeight="1">
      <c r="A25" s="231">
        <v>4651</v>
      </c>
      <c r="B25" s="63" t="s">
        <v>627</v>
      </c>
      <c r="C25" s="248">
        <f t="shared" si="0"/>
        <v>108</v>
      </c>
      <c r="D25" s="248">
        <v>0</v>
      </c>
      <c r="E25" s="248">
        <v>108</v>
      </c>
      <c r="F25" s="249">
        <f t="shared" si="1"/>
        <v>107</v>
      </c>
      <c r="G25" s="249">
        <v>0</v>
      </c>
      <c r="H25" s="249">
        <v>107</v>
      </c>
      <c r="I25" s="248">
        <f t="shared" si="3"/>
        <v>1</v>
      </c>
      <c r="J25" s="249">
        <v>0</v>
      </c>
      <c r="K25" s="249">
        <v>1</v>
      </c>
      <c r="L25" s="486" t="s">
        <v>614</v>
      </c>
      <c r="M25" s="486"/>
    </row>
    <row r="26" spans="1:13" customFormat="1" ht="19.5" customHeight="1">
      <c r="A26" s="232">
        <v>4652</v>
      </c>
      <c r="B26" s="99" t="s">
        <v>628</v>
      </c>
      <c r="C26" s="246">
        <f t="shared" si="0"/>
        <v>646</v>
      </c>
      <c r="D26" s="247">
        <f t="shared" ref="D26:E33" si="4">J26+G26</f>
        <v>15</v>
      </c>
      <c r="E26" s="247">
        <f t="shared" si="4"/>
        <v>631</v>
      </c>
      <c r="F26" s="247">
        <f t="shared" si="1"/>
        <v>643</v>
      </c>
      <c r="G26" s="247">
        <v>15</v>
      </c>
      <c r="H26" s="247">
        <v>628</v>
      </c>
      <c r="I26" s="246">
        <f t="shared" si="3"/>
        <v>3</v>
      </c>
      <c r="J26" s="247">
        <v>0</v>
      </c>
      <c r="K26" s="247">
        <v>3</v>
      </c>
      <c r="L26" s="487" t="s">
        <v>613</v>
      </c>
      <c r="M26" s="487"/>
    </row>
    <row r="27" spans="1:13" customFormat="1">
      <c r="A27" s="231">
        <v>4653</v>
      </c>
      <c r="B27" s="63" t="s">
        <v>629</v>
      </c>
      <c r="C27" s="248">
        <f t="shared" si="0"/>
        <v>290</v>
      </c>
      <c r="D27" s="249">
        <f t="shared" si="4"/>
        <v>0</v>
      </c>
      <c r="E27" s="249">
        <f t="shared" si="4"/>
        <v>290</v>
      </c>
      <c r="F27" s="249">
        <f t="shared" si="1"/>
        <v>289</v>
      </c>
      <c r="G27" s="249">
        <v>0</v>
      </c>
      <c r="H27" s="249">
        <v>289</v>
      </c>
      <c r="I27" s="248">
        <f t="shared" si="3"/>
        <v>1</v>
      </c>
      <c r="J27" s="249">
        <v>0</v>
      </c>
      <c r="K27" s="249">
        <v>1</v>
      </c>
      <c r="L27" s="491" t="s">
        <v>612</v>
      </c>
      <c r="M27" s="492"/>
    </row>
    <row r="28" spans="1:13" customFormat="1">
      <c r="A28" s="232">
        <v>4659</v>
      </c>
      <c r="B28" s="99" t="s">
        <v>630</v>
      </c>
      <c r="C28" s="246">
        <f t="shared" si="0"/>
        <v>4355</v>
      </c>
      <c r="D28" s="247">
        <f t="shared" si="4"/>
        <v>176</v>
      </c>
      <c r="E28" s="247">
        <f t="shared" si="4"/>
        <v>4179</v>
      </c>
      <c r="F28" s="247">
        <f t="shared" si="1"/>
        <v>4265</v>
      </c>
      <c r="G28" s="247">
        <v>174</v>
      </c>
      <c r="H28" s="247">
        <v>4091</v>
      </c>
      <c r="I28" s="246">
        <f t="shared" si="3"/>
        <v>90</v>
      </c>
      <c r="J28" s="247">
        <v>2</v>
      </c>
      <c r="K28" s="247">
        <v>88</v>
      </c>
      <c r="L28" s="487" t="s">
        <v>564</v>
      </c>
      <c r="M28" s="487"/>
    </row>
    <row r="29" spans="1:13" customFormat="1" ht="19.5" customHeight="1">
      <c r="A29" s="231">
        <v>4661</v>
      </c>
      <c r="B29" s="63" t="s">
        <v>631</v>
      </c>
      <c r="C29" s="248">
        <f t="shared" si="0"/>
        <v>134</v>
      </c>
      <c r="D29" s="249">
        <f t="shared" si="4"/>
        <v>6</v>
      </c>
      <c r="E29" s="249">
        <f t="shared" si="4"/>
        <v>128</v>
      </c>
      <c r="F29" s="249">
        <f t="shared" si="1"/>
        <v>84</v>
      </c>
      <c r="G29" s="249">
        <v>2</v>
      </c>
      <c r="H29" s="249">
        <v>82</v>
      </c>
      <c r="I29" s="248">
        <f t="shared" si="3"/>
        <v>50</v>
      </c>
      <c r="J29" s="249">
        <v>4</v>
      </c>
      <c r="K29" s="249">
        <v>46</v>
      </c>
      <c r="L29" s="491" t="s">
        <v>611</v>
      </c>
      <c r="M29" s="492"/>
    </row>
    <row r="30" spans="1:13" customFormat="1">
      <c r="A30" s="232">
        <v>4662</v>
      </c>
      <c r="B30" s="99" t="s">
        <v>555</v>
      </c>
      <c r="C30" s="246">
        <f t="shared" si="0"/>
        <v>59</v>
      </c>
      <c r="D30" s="247">
        <f t="shared" si="4"/>
        <v>0</v>
      </c>
      <c r="E30" s="247">
        <f t="shared" si="4"/>
        <v>59</v>
      </c>
      <c r="F30" s="247">
        <f t="shared" si="1"/>
        <v>59</v>
      </c>
      <c r="G30" s="247">
        <v>0</v>
      </c>
      <c r="H30" s="247">
        <v>59</v>
      </c>
      <c r="I30" s="246">
        <f t="shared" si="3"/>
        <v>0</v>
      </c>
      <c r="J30" s="247">
        <v>0</v>
      </c>
      <c r="K30" s="247">
        <v>0</v>
      </c>
      <c r="L30" s="487" t="s">
        <v>565</v>
      </c>
      <c r="M30" s="487"/>
    </row>
    <row r="31" spans="1:13" customFormat="1" ht="19.5" customHeight="1">
      <c r="A31" s="231">
        <v>4663</v>
      </c>
      <c r="B31" s="63" t="s">
        <v>632</v>
      </c>
      <c r="C31" s="248">
        <f t="shared" si="0"/>
        <v>5919</v>
      </c>
      <c r="D31" s="249">
        <f t="shared" si="4"/>
        <v>167</v>
      </c>
      <c r="E31" s="249">
        <f t="shared" si="4"/>
        <v>5752</v>
      </c>
      <c r="F31" s="249">
        <f t="shared" si="1"/>
        <v>5867</v>
      </c>
      <c r="G31" s="249">
        <v>167</v>
      </c>
      <c r="H31" s="249">
        <v>5700</v>
      </c>
      <c r="I31" s="248">
        <f t="shared" si="3"/>
        <v>52</v>
      </c>
      <c r="J31" s="249">
        <v>0</v>
      </c>
      <c r="K31" s="249">
        <v>52</v>
      </c>
      <c r="L31" s="491" t="s">
        <v>610</v>
      </c>
      <c r="M31" s="492"/>
    </row>
    <row r="32" spans="1:13" customFormat="1">
      <c r="A32" s="233">
        <v>4690</v>
      </c>
      <c r="B32" s="226" t="s">
        <v>556</v>
      </c>
      <c r="C32" s="106">
        <f t="shared" si="0"/>
        <v>447</v>
      </c>
      <c r="D32" s="250">
        <f t="shared" si="4"/>
        <v>160</v>
      </c>
      <c r="E32" s="250">
        <f t="shared" si="4"/>
        <v>287</v>
      </c>
      <c r="F32" s="250">
        <f t="shared" si="1"/>
        <v>445</v>
      </c>
      <c r="G32" s="250">
        <v>160</v>
      </c>
      <c r="H32" s="250">
        <v>285</v>
      </c>
      <c r="I32" s="106">
        <f t="shared" si="3"/>
        <v>2</v>
      </c>
      <c r="J32" s="250">
        <v>0</v>
      </c>
      <c r="K32" s="250">
        <v>2</v>
      </c>
      <c r="L32" s="484" t="s">
        <v>566</v>
      </c>
      <c r="M32" s="484"/>
    </row>
    <row r="33" spans="1:13" customFormat="1">
      <c r="A33" s="231">
        <v>4691</v>
      </c>
      <c r="B33" s="63" t="s">
        <v>633</v>
      </c>
      <c r="C33" s="248">
        <f t="shared" si="0"/>
        <v>1157</v>
      </c>
      <c r="D33" s="249">
        <f t="shared" si="4"/>
        <v>33</v>
      </c>
      <c r="E33" s="249">
        <f t="shared" si="4"/>
        <v>1124</v>
      </c>
      <c r="F33" s="249">
        <f t="shared" si="1"/>
        <v>1156</v>
      </c>
      <c r="G33" s="249">
        <v>33</v>
      </c>
      <c r="H33" s="249">
        <v>1123</v>
      </c>
      <c r="I33" s="248">
        <f t="shared" si="3"/>
        <v>1</v>
      </c>
      <c r="J33" s="249">
        <v>0</v>
      </c>
      <c r="K33" s="249">
        <v>1</v>
      </c>
      <c r="L33" s="491" t="s">
        <v>609</v>
      </c>
      <c r="M33" s="492"/>
    </row>
    <row r="34" spans="1:13" customFormat="1" ht="27" customHeight="1">
      <c r="A34" s="232">
        <v>4692</v>
      </c>
      <c r="B34" s="99" t="s">
        <v>634</v>
      </c>
      <c r="C34" s="246">
        <f t="shared" si="0"/>
        <v>532</v>
      </c>
      <c r="D34" s="247">
        <v>48</v>
      </c>
      <c r="E34" s="247">
        <v>484</v>
      </c>
      <c r="F34" s="247">
        <f t="shared" si="1"/>
        <v>531</v>
      </c>
      <c r="G34" s="247">
        <v>48</v>
      </c>
      <c r="H34" s="247">
        <v>483</v>
      </c>
      <c r="I34" s="246">
        <f t="shared" si="3"/>
        <v>1</v>
      </c>
      <c r="J34" s="247">
        <v>0</v>
      </c>
      <c r="K34" s="247">
        <v>1</v>
      </c>
      <c r="L34" s="487" t="s">
        <v>608</v>
      </c>
      <c r="M34" s="487"/>
    </row>
    <row r="35" spans="1:13" customFormat="1">
      <c r="A35" s="231">
        <v>4712</v>
      </c>
      <c r="B35" s="63" t="s">
        <v>557</v>
      </c>
      <c r="C35" s="248">
        <f t="shared" si="0"/>
        <v>14123</v>
      </c>
      <c r="D35" s="249">
        <f t="shared" ref="D35:D46" si="5">J35+G35</f>
        <v>1867</v>
      </c>
      <c r="E35" s="249">
        <f t="shared" ref="E35:E46" si="6">K35+H35</f>
        <v>12256</v>
      </c>
      <c r="F35" s="249">
        <v>14080</v>
      </c>
      <c r="G35" s="249">
        <v>1863</v>
      </c>
      <c r="H35" s="249">
        <v>12217</v>
      </c>
      <c r="I35" s="248">
        <f t="shared" si="3"/>
        <v>43</v>
      </c>
      <c r="J35" s="249">
        <v>4</v>
      </c>
      <c r="K35" s="249">
        <v>39</v>
      </c>
      <c r="L35" s="491" t="s">
        <v>567</v>
      </c>
      <c r="M35" s="492"/>
    </row>
    <row r="36" spans="1:13" customFormat="1">
      <c r="A36" s="232">
        <v>4714</v>
      </c>
      <c r="B36" s="99" t="s">
        <v>558</v>
      </c>
      <c r="C36" s="246">
        <f t="shared" si="0"/>
        <v>11980</v>
      </c>
      <c r="D36" s="247">
        <f t="shared" si="5"/>
        <v>133</v>
      </c>
      <c r="E36" s="247">
        <f t="shared" si="6"/>
        <v>11847</v>
      </c>
      <c r="F36" s="247">
        <f t="shared" ref="F36:F67" si="7">H36+G36</f>
        <v>11815</v>
      </c>
      <c r="G36" s="247">
        <v>86</v>
      </c>
      <c r="H36" s="247">
        <v>11729</v>
      </c>
      <c r="I36" s="246">
        <f t="shared" si="3"/>
        <v>165</v>
      </c>
      <c r="J36" s="247">
        <v>47</v>
      </c>
      <c r="K36" s="247">
        <v>118</v>
      </c>
      <c r="L36" s="487" t="s">
        <v>568</v>
      </c>
      <c r="M36" s="487"/>
    </row>
    <row r="37" spans="1:13" customFormat="1" ht="24.75" customHeight="1">
      <c r="A37" s="231">
        <v>4719</v>
      </c>
      <c r="B37" s="63" t="s">
        <v>659</v>
      </c>
      <c r="C37" s="248">
        <f t="shared" si="0"/>
        <v>4431</v>
      </c>
      <c r="D37" s="249">
        <f t="shared" si="5"/>
        <v>1209</v>
      </c>
      <c r="E37" s="249">
        <f t="shared" si="6"/>
        <v>3222</v>
      </c>
      <c r="F37" s="249">
        <f t="shared" si="7"/>
        <v>4429</v>
      </c>
      <c r="G37" s="249">
        <v>1209</v>
      </c>
      <c r="H37" s="249">
        <v>3220</v>
      </c>
      <c r="I37" s="248">
        <f t="shared" si="3"/>
        <v>2</v>
      </c>
      <c r="J37" s="249">
        <v>0</v>
      </c>
      <c r="K37" s="249">
        <v>2</v>
      </c>
      <c r="L37" s="491" t="s">
        <v>662</v>
      </c>
      <c r="M37" s="492"/>
    </row>
    <row r="38" spans="1:13" customFormat="1">
      <c r="A38" s="232">
        <v>4720</v>
      </c>
      <c r="B38" s="99" t="s">
        <v>636</v>
      </c>
      <c r="C38" s="246">
        <f t="shared" si="0"/>
        <v>2929</v>
      </c>
      <c r="D38" s="247">
        <f t="shared" si="5"/>
        <v>22</v>
      </c>
      <c r="E38" s="247">
        <f t="shared" si="6"/>
        <v>2907</v>
      </c>
      <c r="F38" s="247">
        <f t="shared" si="7"/>
        <v>2905</v>
      </c>
      <c r="G38" s="247">
        <v>1</v>
      </c>
      <c r="H38" s="247">
        <v>2904</v>
      </c>
      <c r="I38" s="246">
        <f t="shared" si="3"/>
        <v>24</v>
      </c>
      <c r="J38" s="247">
        <v>21</v>
      </c>
      <c r="K38" s="247">
        <v>3</v>
      </c>
      <c r="L38" s="487" t="s">
        <v>606</v>
      </c>
      <c r="M38" s="487"/>
    </row>
    <row r="39" spans="1:13" customFormat="1" ht="14.25" customHeight="1">
      <c r="A39" s="231">
        <v>4722</v>
      </c>
      <c r="B39" s="63" t="s">
        <v>646</v>
      </c>
      <c r="C39" s="248">
        <f t="shared" si="0"/>
        <v>2170</v>
      </c>
      <c r="D39" s="249">
        <f t="shared" si="5"/>
        <v>164</v>
      </c>
      <c r="E39" s="249">
        <f t="shared" si="6"/>
        <v>2006</v>
      </c>
      <c r="F39" s="249">
        <f t="shared" si="7"/>
        <v>2170</v>
      </c>
      <c r="G39" s="249">
        <v>164</v>
      </c>
      <c r="H39" s="249">
        <v>2006</v>
      </c>
      <c r="I39" s="248">
        <f t="shared" si="3"/>
        <v>0</v>
      </c>
      <c r="J39" s="249">
        <v>0</v>
      </c>
      <c r="K39" s="249">
        <v>0</v>
      </c>
      <c r="L39" s="491" t="s">
        <v>605</v>
      </c>
      <c r="M39" s="492"/>
    </row>
    <row r="40" spans="1:13" customFormat="1">
      <c r="A40" s="232">
        <v>4723</v>
      </c>
      <c r="B40" s="99" t="s">
        <v>645</v>
      </c>
      <c r="C40" s="246">
        <f t="shared" si="0"/>
        <v>62</v>
      </c>
      <c r="D40" s="247">
        <f t="shared" si="5"/>
        <v>1</v>
      </c>
      <c r="E40" s="247">
        <f t="shared" si="6"/>
        <v>61</v>
      </c>
      <c r="F40" s="247">
        <f t="shared" si="7"/>
        <v>61</v>
      </c>
      <c r="G40" s="247">
        <v>0</v>
      </c>
      <c r="H40" s="247">
        <v>61</v>
      </c>
      <c r="I40" s="246">
        <f t="shared" si="3"/>
        <v>1</v>
      </c>
      <c r="J40" s="247">
        <v>1</v>
      </c>
      <c r="K40" s="247">
        <v>0</v>
      </c>
      <c r="L40" s="487" t="s">
        <v>604</v>
      </c>
      <c r="M40" s="487"/>
    </row>
    <row r="41" spans="1:13" customFormat="1">
      <c r="A41" s="231">
        <v>4724</v>
      </c>
      <c r="B41" s="63" t="s">
        <v>644</v>
      </c>
      <c r="C41" s="248">
        <f t="shared" si="0"/>
        <v>245</v>
      </c>
      <c r="D41" s="249">
        <f t="shared" si="5"/>
        <v>0</v>
      </c>
      <c r="E41" s="249">
        <f t="shared" si="6"/>
        <v>245</v>
      </c>
      <c r="F41" s="249">
        <f t="shared" si="7"/>
        <v>245</v>
      </c>
      <c r="G41" s="249">
        <v>0</v>
      </c>
      <c r="H41" s="249">
        <v>245</v>
      </c>
      <c r="I41" s="248">
        <f t="shared" si="3"/>
        <v>0</v>
      </c>
      <c r="J41" s="249">
        <v>0</v>
      </c>
      <c r="K41" s="249">
        <v>0</v>
      </c>
      <c r="L41" s="491" t="s">
        <v>603</v>
      </c>
      <c r="M41" s="492"/>
    </row>
    <row r="42" spans="1:13" customFormat="1" ht="14.25" customHeight="1">
      <c r="A42" s="232">
        <v>4725</v>
      </c>
      <c r="B42" s="99" t="s">
        <v>643</v>
      </c>
      <c r="C42" s="246">
        <f t="shared" si="0"/>
        <v>391</v>
      </c>
      <c r="D42" s="247">
        <f t="shared" si="5"/>
        <v>13</v>
      </c>
      <c r="E42" s="247">
        <f t="shared" si="6"/>
        <v>378</v>
      </c>
      <c r="F42" s="247">
        <f t="shared" si="7"/>
        <v>377</v>
      </c>
      <c r="G42" s="247">
        <v>0</v>
      </c>
      <c r="H42" s="247">
        <v>377</v>
      </c>
      <c r="I42" s="246">
        <f t="shared" si="3"/>
        <v>14</v>
      </c>
      <c r="J42" s="247">
        <v>13</v>
      </c>
      <c r="K42" s="247">
        <v>1</v>
      </c>
      <c r="L42" s="487" t="s">
        <v>602</v>
      </c>
      <c r="M42" s="487"/>
    </row>
    <row r="43" spans="1:13" customFormat="1">
      <c r="A43" s="231">
        <v>4726</v>
      </c>
      <c r="B43" s="63" t="s">
        <v>559</v>
      </c>
      <c r="C43" s="248">
        <f t="shared" si="0"/>
        <v>1279</v>
      </c>
      <c r="D43" s="249">
        <f t="shared" si="5"/>
        <v>346</v>
      </c>
      <c r="E43" s="249">
        <f t="shared" si="6"/>
        <v>933</v>
      </c>
      <c r="F43" s="249">
        <f t="shared" si="7"/>
        <v>1277</v>
      </c>
      <c r="G43" s="249">
        <v>345</v>
      </c>
      <c r="H43" s="249">
        <v>932</v>
      </c>
      <c r="I43" s="248">
        <f t="shared" si="3"/>
        <v>2</v>
      </c>
      <c r="J43" s="249">
        <v>1</v>
      </c>
      <c r="K43" s="249">
        <v>1</v>
      </c>
      <c r="L43" s="491" t="s">
        <v>569</v>
      </c>
      <c r="M43" s="492"/>
    </row>
    <row r="44" spans="1:13" customFormat="1">
      <c r="A44" s="232">
        <v>4727</v>
      </c>
      <c r="B44" s="99" t="s">
        <v>642</v>
      </c>
      <c r="C44" s="246">
        <f t="shared" si="0"/>
        <v>111</v>
      </c>
      <c r="D44" s="247">
        <f t="shared" si="5"/>
        <v>0</v>
      </c>
      <c r="E44" s="247">
        <f t="shared" si="6"/>
        <v>111</v>
      </c>
      <c r="F44" s="247">
        <f t="shared" si="7"/>
        <v>110</v>
      </c>
      <c r="G44" s="247">
        <v>0</v>
      </c>
      <c r="H44" s="247">
        <v>110</v>
      </c>
      <c r="I44" s="246">
        <f t="shared" si="3"/>
        <v>1</v>
      </c>
      <c r="J44" s="247">
        <v>0</v>
      </c>
      <c r="K44" s="247">
        <v>1</v>
      </c>
      <c r="L44" s="487" t="s">
        <v>601</v>
      </c>
      <c r="M44" s="487"/>
    </row>
    <row r="45" spans="1:13" customFormat="1" ht="14.25" customHeight="1">
      <c r="A45" s="231">
        <v>4728</v>
      </c>
      <c r="B45" s="63" t="s">
        <v>647</v>
      </c>
      <c r="C45" s="248">
        <f t="shared" si="0"/>
        <v>224</v>
      </c>
      <c r="D45" s="249">
        <f t="shared" si="5"/>
        <v>0</v>
      </c>
      <c r="E45" s="249">
        <f t="shared" si="6"/>
        <v>224</v>
      </c>
      <c r="F45" s="249">
        <f t="shared" si="7"/>
        <v>200</v>
      </c>
      <c r="G45" s="249">
        <v>0</v>
      </c>
      <c r="H45" s="249">
        <v>200</v>
      </c>
      <c r="I45" s="248">
        <f t="shared" si="3"/>
        <v>24</v>
      </c>
      <c r="J45" s="249">
        <v>0</v>
      </c>
      <c r="K45" s="249">
        <v>24</v>
      </c>
      <c r="L45" s="491" t="s">
        <v>600</v>
      </c>
      <c r="M45" s="492"/>
    </row>
    <row r="46" spans="1:13" customFormat="1" ht="27" customHeight="1">
      <c r="A46" s="232">
        <v>4729</v>
      </c>
      <c r="B46" s="99" t="s">
        <v>656</v>
      </c>
      <c r="C46" s="246">
        <f t="shared" si="0"/>
        <v>361</v>
      </c>
      <c r="D46" s="247">
        <f t="shared" si="5"/>
        <v>0</v>
      </c>
      <c r="E46" s="247">
        <f t="shared" si="6"/>
        <v>361</v>
      </c>
      <c r="F46" s="247">
        <f t="shared" si="7"/>
        <v>357</v>
      </c>
      <c r="G46" s="247">
        <v>0</v>
      </c>
      <c r="H46" s="247">
        <v>357</v>
      </c>
      <c r="I46" s="246">
        <f t="shared" si="3"/>
        <v>4</v>
      </c>
      <c r="J46" s="247">
        <v>0</v>
      </c>
      <c r="K46" s="247">
        <v>4</v>
      </c>
      <c r="L46" s="487" t="s">
        <v>658</v>
      </c>
      <c r="M46" s="487"/>
    </row>
    <row r="47" spans="1:13" customFormat="1">
      <c r="A47" s="231">
        <v>4730</v>
      </c>
      <c r="B47" s="63" t="s">
        <v>641</v>
      </c>
      <c r="C47" s="248">
        <f t="shared" si="0"/>
        <v>5210</v>
      </c>
      <c r="D47" s="249">
        <v>49</v>
      </c>
      <c r="E47" s="249">
        <f t="shared" ref="E47:E67" si="8">K47+H47</f>
        <v>5161</v>
      </c>
      <c r="F47" s="249">
        <f t="shared" si="7"/>
        <v>5010</v>
      </c>
      <c r="G47" s="249">
        <v>21</v>
      </c>
      <c r="H47" s="249">
        <v>4989</v>
      </c>
      <c r="I47" s="248">
        <f t="shared" si="3"/>
        <v>200</v>
      </c>
      <c r="J47" s="249">
        <v>28</v>
      </c>
      <c r="K47" s="249">
        <v>172</v>
      </c>
      <c r="L47" s="491" t="s">
        <v>599</v>
      </c>
      <c r="M47" s="492"/>
    </row>
    <row r="48" spans="1:13" customFormat="1" ht="26.25" customHeight="1">
      <c r="A48" s="232">
        <v>4741</v>
      </c>
      <c r="B48" s="99" t="s">
        <v>648</v>
      </c>
      <c r="C48" s="246">
        <f t="shared" si="0"/>
        <v>4502</v>
      </c>
      <c r="D48" s="247">
        <f>J48+G48</f>
        <v>174</v>
      </c>
      <c r="E48" s="247">
        <f t="shared" si="8"/>
        <v>4328</v>
      </c>
      <c r="F48" s="247">
        <f t="shared" si="7"/>
        <v>4453</v>
      </c>
      <c r="G48" s="247">
        <v>174</v>
      </c>
      <c r="H48" s="247">
        <v>4279</v>
      </c>
      <c r="I48" s="246">
        <f t="shared" si="3"/>
        <v>49</v>
      </c>
      <c r="J48" s="247">
        <v>0</v>
      </c>
      <c r="K48" s="247">
        <v>49</v>
      </c>
      <c r="L48" s="487" t="s">
        <v>598</v>
      </c>
      <c r="M48" s="487"/>
    </row>
    <row r="49" spans="1:13" customFormat="1" ht="26.25" customHeight="1">
      <c r="A49" s="231">
        <v>4742</v>
      </c>
      <c r="B49" s="63" t="s">
        <v>724</v>
      </c>
      <c r="C49" s="248">
        <f t="shared" si="0"/>
        <v>11</v>
      </c>
      <c r="D49" s="249">
        <v>0</v>
      </c>
      <c r="E49" s="249">
        <f t="shared" si="8"/>
        <v>11</v>
      </c>
      <c r="F49" s="249">
        <f t="shared" si="7"/>
        <v>11</v>
      </c>
      <c r="G49" s="249">
        <v>0</v>
      </c>
      <c r="H49" s="249">
        <v>11</v>
      </c>
      <c r="I49" s="248">
        <f t="shared" si="3"/>
        <v>0</v>
      </c>
      <c r="J49" s="249">
        <v>0</v>
      </c>
      <c r="K49" s="249">
        <v>0</v>
      </c>
      <c r="L49" s="491" t="s">
        <v>730</v>
      </c>
      <c r="M49" s="492"/>
    </row>
    <row r="50" spans="1:13" ht="19.149999999999999" customHeight="1">
      <c r="A50" s="232">
        <v>4751</v>
      </c>
      <c r="B50" s="99" t="s">
        <v>640</v>
      </c>
      <c r="C50" s="246">
        <f t="shared" si="0"/>
        <v>9256</v>
      </c>
      <c r="D50" s="247">
        <f t="shared" ref="D50:D67" si="9">J50+G50</f>
        <v>2279</v>
      </c>
      <c r="E50" s="247">
        <f t="shared" si="8"/>
        <v>6977</v>
      </c>
      <c r="F50" s="247">
        <f t="shared" si="7"/>
        <v>8926</v>
      </c>
      <c r="G50" s="247">
        <v>2277</v>
      </c>
      <c r="H50" s="247">
        <v>6649</v>
      </c>
      <c r="I50" s="246">
        <f t="shared" si="3"/>
        <v>330</v>
      </c>
      <c r="J50" s="247">
        <v>2</v>
      </c>
      <c r="K50" s="247">
        <v>328</v>
      </c>
      <c r="L50" s="487" t="s">
        <v>597</v>
      </c>
      <c r="M50" s="487"/>
    </row>
    <row r="51" spans="1:13" ht="26.25" customHeight="1">
      <c r="A51" s="231">
        <v>4752</v>
      </c>
      <c r="B51" s="63" t="s">
        <v>639</v>
      </c>
      <c r="C51" s="248">
        <f t="shared" si="0"/>
        <v>23716</v>
      </c>
      <c r="D51" s="249">
        <f t="shared" si="9"/>
        <v>802</v>
      </c>
      <c r="E51" s="249">
        <f t="shared" si="8"/>
        <v>22914</v>
      </c>
      <c r="F51" s="249">
        <f t="shared" si="7"/>
        <v>23482</v>
      </c>
      <c r="G51" s="249">
        <v>802</v>
      </c>
      <c r="H51" s="249">
        <v>22680</v>
      </c>
      <c r="I51" s="248">
        <f t="shared" si="3"/>
        <v>234</v>
      </c>
      <c r="J51" s="249">
        <v>0</v>
      </c>
      <c r="K51" s="249">
        <v>234</v>
      </c>
      <c r="L51" s="491" t="s">
        <v>596</v>
      </c>
      <c r="M51" s="492"/>
    </row>
    <row r="52" spans="1:13" ht="19.149999999999999" customHeight="1">
      <c r="A52" s="232">
        <v>4753</v>
      </c>
      <c r="B52" s="99" t="s">
        <v>638</v>
      </c>
      <c r="C52" s="246">
        <f t="shared" si="0"/>
        <v>993</v>
      </c>
      <c r="D52" s="247">
        <f t="shared" si="9"/>
        <v>41</v>
      </c>
      <c r="E52" s="247">
        <f t="shared" si="8"/>
        <v>952</v>
      </c>
      <c r="F52" s="247">
        <f t="shared" si="7"/>
        <v>976</v>
      </c>
      <c r="G52" s="247">
        <v>41</v>
      </c>
      <c r="H52" s="247">
        <v>935</v>
      </c>
      <c r="I52" s="246">
        <f t="shared" si="3"/>
        <v>17</v>
      </c>
      <c r="J52" s="247">
        <v>0</v>
      </c>
      <c r="K52" s="247">
        <v>17</v>
      </c>
      <c r="L52" s="487" t="s">
        <v>595</v>
      </c>
      <c r="M52" s="487"/>
    </row>
    <row r="53" spans="1:13" ht="19.5" customHeight="1">
      <c r="A53" s="231">
        <v>4754</v>
      </c>
      <c r="B53" s="63" t="s">
        <v>560</v>
      </c>
      <c r="C53" s="248">
        <f t="shared" si="0"/>
        <v>4886</v>
      </c>
      <c r="D53" s="249">
        <f t="shared" si="9"/>
        <v>371</v>
      </c>
      <c r="E53" s="249">
        <f t="shared" si="8"/>
        <v>4515</v>
      </c>
      <c r="F53" s="249">
        <f t="shared" si="7"/>
        <v>4871</v>
      </c>
      <c r="G53" s="249">
        <v>371</v>
      </c>
      <c r="H53" s="249">
        <v>4500</v>
      </c>
      <c r="I53" s="248">
        <f t="shared" si="3"/>
        <v>15</v>
      </c>
      <c r="J53" s="249">
        <v>0</v>
      </c>
      <c r="K53" s="249">
        <v>15</v>
      </c>
      <c r="L53" s="491" t="s">
        <v>570</v>
      </c>
      <c r="M53" s="492"/>
    </row>
    <row r="54" spans="1:13" ht="21.6" customHeight="1">
      <c r="A54" s="233">
        <v>4755</v>
      </c>
      <c r="B54" s="226" t="s">
        <v>655</v>
      </c>
      <c r="C54" s="106">
        <f t="shared" si="0"/>
        <v>9266</v>
      </c>
      <c r="D54" s="250">
        <f t="shared" si="9"/>
        <v>244</v>
      </c>
      <c r="E54" s="250">
        <f t="shared" si="8"/>
        <v>9022</v>
      </c>
      <c r="F54" s="250">
        <f t="shared" si="7"/>
        <v>9176</v>
      </c>
      <c r="G54" s="250">
        <v>244</v>
      </c>
      <c r="H54" s="250">
        <v>8932</v>
      </c>
      <c r="I54" s="106">
        <f t="shared" si="3"/>
        <v>90</v>
      </c>
      <c r="J54" s="250">
        <v>0</v>
      </c>
      <c r="K54" s="250">
        <v>90</v>
      </c>
      <c r="L54" s="484" t="s">
        <v>594</v>
      </c>
      <c r="M54" s="484"/>
    </row>
    <row r="55" spans="1:13" ht="27" customHeight="1">
      <c r="A55" s="231">
        <v>4756</v>
      </c>
      <c r="B55" s="63" t="s">
        <v>649</v>
      </c>
      <c r="C55" s="248">
        <f t="shared" si="0"/>
        <v>371</v>
      </c>
      <c r="D55" s="249">
        <f t="shared" si="9"/>
        <v>3</v>
      </c>
      <c r="E55" s="249">
        <f t="shared" si="8"/>
        <v>368</v>
      </c>
      <c r="F55" s="249">
        <f t="shared" si="7"/>
        <v>371</v>
      </c>
      <c r="G55" s="249">
        <v>3</v>
      </c>
      <c r="H55" s="249">
        <v>368</v>
      </c>
      <c r="I55" s="248">
        <f t="shared" si="3"/>
        <v>0</v>
      </c>
      <c r="J55" s="249">
        <v>0</v>
      </c>
      <c r="K55" s="249">
        <v>0</v>
      </c>
      <c r="L55" s="491" t="s">
        <v>593</v>
      </c>
      <c r="M55" s="492"/>
    </row>
    <row r="56" spans="1:13" ht="27" customHeight="1">
      <c r="A56" s="232">
        <v>4761</v>
      </c>
      <c r="B56" s="99" t="s">
        <v>650</v>
      </c>
      <c r="C56" s="246">
        <f t="shared" si="0"/>
        <v>1701</v>
      </c>
      <c r="D56" s="247">
        <f t="shared" si="9"/>
        <v>54</v>
      </c>
      <c r="E56" s="247">
        <f t="shared" si="8"/>
        <v>1647</v>
      </c>
      <c r="F56" s="247">
        <f t="shared" si="7"/>
        <v>1682</v>
      </c>
      <c r="G56" s="247">
        <v>54</v>
      </c>
      <c r="H56" s="247">
        <v>1628</v>
      </c>
      <c r="I56" s="246">
        <f t="shared" si="3"/>
        <v>19</v>
      </c>
      <c r="J56" s="247">
        <v>0</v>
      </c>
      <c r="K56" s="247">
        <v>19</v>
      </c>
      <c r="L56" s="487" t="s">
        <v>592</v>
      </c>
      <c r="M56" s="487"/>
    </row>
    <row r="57" spans="1:13" ht="19.5" customHeight="1">
      <c r="A57" s="231">
        <v>4762</v>
      </c>
      <c r="B57" s="63" t="s">
        <v>651</v>
      </c>
      <c r="C57" s="248">
        <f t="shared" si="0"/>
        <v>75</v>
      </c>
      <c r="D57" s="249">
        <f t="shared" si="9"/>
        <v>0</v>
      </c>
      <c r="E57" s="249">
        <f t="shared" si="8"/>
        <v>75</v>
      </c>
      <c r="F57" s="249">
        <f t="shared" si="7"/>
        <v>75</v>
      </c>
      <c r="G57" s="249">
        <v>0</v>
      </c>
      <c r="H57" s="249">
        <v>75</v>
      </c>
      <c r="I57" s="248">
        <f t="shared" si="3"/>
        <v>0</v>
      </c>
      <c r="J57" s="249">
        <v>0</v>
      </c>
      <c r="K57" s="249">
        <v>0</v>
      </c>
      <c r="L57" s="491" t="s">
        <v>591</v>
      </c>
      <c r="M57" s="492"/>
    </row>
    <row r="58" spans="1:13" ht="18">
      <c r="A58" s="232">
        <v>4763</v>
      </c>
      <c r="B58" s="99" t="s">
        <v>652</v>
      </c>
      <c r="C58" s="246">
        <f t="shared" si="0"/>
        <v>937</v>
      </c>
      <c r="D58" s="247">
        <f t="shared" si="9"/>
        <v>81</v>
      </c>
      <c r="E58" s="247">
        <f t="shared" si="8"/>
        <v>856</v>
      </c>
      <c r="F58" s="247">
        <f t="shared" si="7"/>
        <v>926</v>
      </c>
      <c r="G58" s="247">
        <v>81</v>
      </c>
      <c r="H58" s="247">
        <v>845</v>
      </c>
      <c r="I58" s="246">
        <f t="shared" si="3"/>
        <v>11</v>
      </c>
      <c r="J58" s="247">
        <v>0</v>
      </c>
      <c r="K58" s="247">
        <v>11</v>
      </c>
      <c r="L58" s="487" t="s">
        <v>590</v>
      </c>
      <c r="M58" s="487"/>
    </row>
    <row r="59" spans="1:13" ht="27" customHeight="1">
      <c r="A59" s="231">
        <v>4764</v>
      </c>
      <c r="B59" s="63" t="s">
        <v>637</v>
      </c>
      <c r="C59" s="248">
        <f t="shared" ref="C59" si="10">D59+E59</f>
        <v>422</v>
      </c>
      <c r="D59" s="249">
        <f t="shared" si="9"/>
        <v>14</v>
      </c>
      <c r="E59" s="249">
        <f t="shared" si="8"/>
        <v>408</v>
      </c>
      <c r="F59" s="249">
        <f t="shared" si="7"/>
        <v>414</v>
      </c>
      <c r="G59" s="249">
        <v>14</v>
      </c>
      <c r="H59" s="249">
        <v>400</v>
      </c>
      <c r="I59" s="248">
        <f t="shared" si="3"/>
        <v>8</v>
      </c>
      <c r="J59" s="249">
        <v>0</v>
      </c>
      <c r="K59" s="249">
        <v>8</v>
      </c>
      <c r="L59" s="491" t="s">
        <v>589</v>
      </c>
      <c r="M59" s="492"/>
    </row>
    <row r="60" spans="1:13" ht="19.5" customHeight="1">
      <c r="A60" s="232">
        <v>4771</v>
      </c>
      <c r="B60" s="99" t="s">
        <v>653</v>
      </c>
      <c r="C60" s="246">
        <f t="shared" ref="C60:C67" si="11">D60+E60</f>
        <v>5425</v>
      </c>
      <c r="D60" s="247">
        <f t="shared" si="9"/>
        <v>1471</v>
      </c>
      <c r="E60" s="247">
        <f t="shared" si="8"/>
        <v>3954</v>
      </c>
      <c r="F60" s="247">
        <f t="shared" si="7"/>
        <v>5387</v>
      </c>
      <c r="G60" s="247">
        <v>1470</v>
      </c>
      <c r="H60" s="247">
        <v>3917</v>
      </c>
      <c r="I60" s="246">
        <f t="shared" si="3"/>
        <v>38</v>
      </c>
      <c r="J60" s="247">
        <v>1</v>
      </c>
      <c r="K60" s="247">
        <v>37</v>
      </c>
      <c r="L60" s="487" t="s">
        <v>588</v>
      </c>
      <c r="M60" s="487"/>
    </row>
    <row r="61" spans="1:13" ht="26.25" customHeight="1">
      <c r="A61" s="231">
        <v>4772</v>
      </c>
      <c r="B61" s="63" t="s">
        <v>654</v>
      </c>
      <c r="C61" s="248">
        <f t="shared" si="11"/>
        <v>3196</v>
      </c>
      <c r="D61" s="249">
        <f t="shared" si="9"/>
        <v>667</v>
      </c>
      <c r="E61" s="249">
        <f t="shared" si="8"/>
        <v>2529</v>
      </c>
      <c r="F61" s="249">
        <f t="shared" si="7"/>
        <v>3190</v>
      </c>
      <c r="G61" s="249">
        <v>667</v>
      </c>
      <c r="H61" s="249">
        <v>2523</v>
      </c>
      <c r="I61" s="248">
        <f t="shared" si="3"/>
        <v>6</v>
      </c>
      <c r="J61" s="249">
        <v>0</v>
      </c>
      <c r="K61" s="249">
        <v>6</v>
      </c>
      <c r="L61" s="491" t="s">
        <v>587</v>
      </c>
      <c r="M61" s="492"/>
    </row>
    <row r="62" spans="1:13" ht="19.5" customHeight="1">
      <c r="A62" s="232">
        <v>4774</v>
      </c>
      <c r="B62" s="99" t="s">
        <v>561</v>
      </c>
      <c r="C62" s="246">
        <f t="shared" si="11"/>
        <v>200</v>
      </c>
      <c r="D62" s="247">
        <f t="shared" si="9"/>
        <v>0</v>
      </c>
      <c r="E62" s="247">
        <f t="shared" si="8"/>
        <v>200</v>
      </c>
      <c r="F62" s="247">
        <f t="shared" si="7"/>
        <v>193</v>
      </c>
      <c r="G62" s="247">
        <v>0</v>
      </c>
      <c r="H62" s="247">
        <v>193</v>
      </c>
      <c r="I62" s="246">
        <f t="shared" si="3"/>
        <v>7</v>
      </c>
      <c r="J62" s="247">
        <v>0</v>
      </c>
      <c r="K62" s="247">
        <v>7</v>
      </c>
      <c r="L62" s="487" t="s">
        <v>571</v>
      </c>
      <c r="M62" s="487"/>
    </row>
    <row r="63" spans="1:13" ht="14.25" customHeight="1">
      <c r="A63" s="231">
        <v>4775</v>
      </c>
      <c r="B63" s="63" t="s">
        <v>583</v>
      </c>
      <c r="C63" s="248">
        <f t="shared" si="11"/>
        <v>3406</v>
      </c>
      <c r="D63" s="249">
        <f t="shared" si="9"/>
        <v>407</v>
      </c>
      <c r="E63" s="249">
        <f t="shared" si="8"/>
        <v>2999</v>
      </c>
      <c r="F63" s="249">
        <f t="shared" si="7"/>
        <v>3368</v>
      </c>
      <c r="G63" s="249">
        <v>407</v>
      </c>
      <c r="H63" s="249">
        <v>2961</v>
      </c>
      <c r="I63" s="248">
        <f t="shared" si="3"/>
        <v>38</v>
      </c>
      <c r="J63" s="249">
        <v>0</v>
      </c>
      <c r="K63" s="249">
        <v>38</v>
      </c>
      <c r="L63" s="491" t="s">
        <v>586</v>
      </c>
      <c r="M63" s="492"/>
    </row>
    <row r="64" spans="1:13" ht="26.25" customHeight="1">
      <c r="A64" s="232">
        <v>4776</v>
      </c>
      <c r="B64" s="99" t="s">
        <v>582</v>
      </c>
      <c r="C64" s="246">
        <f t="shared" si="11"/>
        <v>1014</v>
      </c>
      <c r="D64" s="247">
        <f t="shared" si="9"/>
        <v>57</v>
      </c>
      <c r="E64" s="247">
        <f t="shared" si="8"/>
        <v>957</v>
      </c>
      <c r="F64" s="247">
        <f t="shared" si="7"/>
        <v>983</v>
      </c>
      <c r="G64" s="247">
        <v>46</v>
      </c>
      <c r="H64" s="247">
        <v>937</v>
      </c>
      <c r="I64" s="246">
        <f t="shared" si="3"/>
        <v>31</v>
      </c>
      <c r="J64" s="247">
        <v>11</v>
      </c>
      <c r="K64" s="247">
        <v>20</v>
      </c>
      <c r="L64" s="487" t="s">
        <v>585</v>
      </c>
      <c r="M64" s="487"/>
    </row>
    <row r="65" spans="1:17" ht="26.25" customHeight="1">
      <c r="A65" s="231">
        <v>4777</v>
      </c>
      <c r="B65" s="63" t="s">
        <v>581</v>
      </c>
      <c r="C65" s="248">
        <f t="shared" si="11"/>
        <v>245</v>
      </c>
      <c r="D65" s="249">
        <f t="shared" si="9"/>
        <v>16</v>
      </c>
      <c r="E65" s="249">
        <f t="shared" si="8"/>
        <v>229</v>
      </c>
      <c r="F65" s="249">
        <f t="shared" si="7"/>
        <v>245</v>
      </c>
      <c r="G65" s="249">
        <v>16</v>
      </c>
      <c r="H65" s="249">
        <v>229</v>
      </c>
      <c r="I65" s="248">
        <f t="shared" si="3"/>
        <v>0</v>
      </c>
      <c r="J65" s="249">
        <v>0</v>
      </c>
      <c r="K65" s="249">
        <v>0</v>
      </c>
      <c r="L65" s="491" t="s">
        <v>584</v>
      </c>
      <c r="M65" s="492"/>
    </row>
    <row r="66" spans="1:17" ht="29.25" customHeight="1">
      <c r="A66" s="232">
        <v>4779</v>
      </c>
      <c r="B66" s="99" t="s">
        <v>580</v>
      </c>
      <c r="C66" s="246">
        <f t="shared" si="11"/>
        <v>1174</v>
      </c>
      <c r="D66" s="247">
        <f t="shared" si="9"/>
        <v>364</v>
      </c>
      <c r="E66" s="247">
        <f t="shared" si="8"/>
        <v>810</v>
      </c>
      <c r="F66" s="247">
        <f t="shared" si="7"/>
        <v>1174</v>
      </c>
      <c r="G66" s="247">
        <v>364</v>
      </c>
      <c r="H66" s="247">
        <v>810</v>
      </c>
      <c r="I66" s="246">
        <f t="shared" si="3"/>
        <v>0</v>
      </c>
      <c r="J66" s="247">
        <v>0</v>
      </c>
      <c r="K66" s="247">
        <v>0</v>
      </c>
      <c r="L66" s="487" t="s">
        <v>657</v>
      </c>
      <c r="M66" s="487"/>
    </row>
    <row r="67" spans="1:17" ht="33.6" customHeight="1">
      <c r="A67" s="510" t="s">
        <v>208</v>
      </c>
      <c r="B67" s="510"/>
      <c r="C67" s="251">
        <f t="shared" si="11"/>
        <v>164197</v>
      </c>
      <c r="D67" s="251">
        <f t="shared" si="9"/>
        <v>12996</v>
      </c>
      <c r="E67" s="251">
        <f t="shared" si="8"/>
        <v>151201</v>
      </c>
      <c r="F67" s="251">
        <f t="shared" si="7"/>
        <v>162329</v>
      </c>
      <c r="G67" s="251">
        <f>SUM(G13:G66)</f>
        <v>12856</v>
      </c>
      <c r="H67" s="251">
        <f>SUM(H13:H66)</f>
        <v>149473</v>
      </c>
      <c r="I67" s="101">
        <f t="shared" si="3"/>
        <v>1868</v>
      </c>
      <c r="J67" s="409">
        <f>SUM(J13:J66)</f>
        <v>140</v>
      </c>
      <c r="K67" s="251">
        <f>SUM(K13:K66)</f>
        <v>1728</v>
      </c>
      <c r="L67" s="511" t="s">
        <v>205</v>
      </c>
      <c r="M67" s="511"/>
      <c r="N67" s="340"/>
      <c r="O67" s="340"/>
      <c r="P67" s="340"/>
      <c r="Q67" s="340"/>
    </row>
  </sheetData>
  <mergeCells count="74">
    <mergeCell ref="L36:M36"/>
    <mergeCell ref="L37:M37"/>
    <mergeCell ref="L50:M50"/>
    <mergeCell ref="L48:M48"/>
    <mergeCell ref="L38:M38"/>
    <mergeCell ref="L39:M39"/>
    <mergeCell ref="L40:M40"/>
    <mergeCell ref="L41:M41"/>
    <mergeCell ref="L46:M46"/>
    <mergeCell ref="L47:M47"/>
    <mergeCell ref="L44:M44"/>
    <mergeCell ref="L45:M45"/>
    <mergeCell ref="L42:M42"/>
    <mergeCell ref="L43:M43"/>
    <mergeCell ref="L49:M49"/>
    <mergeCell ref="L27:M27"/>
    <mergeCell ref="L28:M28"/>
    <mergeCell ref="L31:M31"/>
    <mergeCell ref="L30:M30"/>
    <mergeCell ref="L20:M20"/>
    <mergeCell ref="L21:M21"/>
    <mergeCell ref="L22:M22"/>
    <mergeCell ref="L23:M23"/>
    <mergeCell ref="L24:M24"/>
    <mergeCell ref="L25:M25"/>
    <mergeCell ref="L29:M29"/>
    <mergeCell ref="A2:M2"/>
    <mergeCell ref="A6:M6"/>
    <mergeCell ref="I9:K9"/>
    <mergeCell ref="A1:M1"/>
    <mergeCell ref="A3:M3"/>
    <mergeCell ref="A8:B8"/>
    <mergeCell ref="L8:M8"/>
    <mergeCell ref="A9:A12"/>
    <mergeCell ref="B9:B12"/>
    <mergeCell ref="C9:E9"/>
    <mergeCell ref="F9:H9"/>
    <mergeCell ref="L9:M12"/>
    <mergeCell ref="C10:E10"/>
    <mergeCell ref="F10:H10"/>
    <mergeCell ref="I10:K10"/>
    <mergeCell ref="A4:M4"/>
    <mergeCell ref="L53:M53"/>
    <mergeCell ref="L54:M54"/>
    <mergeCell ref="L55:M55"/>
    <mergeCell ref="A5:M5"/>
    <mergeCell ref="L18:M18"/>
    <mergeCell ref="L19:M19"/>
    <mergeCell ref="L13:M13"/>
    <mergeCell ref="L14:M14"/>
    <mergeCell ref="L15:M15"/>
    <mergeCell ref="L16:M16"/>
    <mergeCell ref="L17:M17"/>
    <mergeCell ref="L32:M32"/>
    <mergeCell ref="L33:M33"/>
    <mergeCell ref="L34:M34"/>
    <mergeCell ref="L35:M35"/>
    <mergeCell ref="L26:M26"/>
    <mergeCell ref="A7:M7"/>
    <mergeCell ref="A67:B67"/>
    <mergeCell ref="L67:M67"/>
    <mergeCell ref="L57:M57"/>
    <mergeCell ref="L62:M62"/>
    <mergeCell ref="L63:M63"/>
    <mergeCell ref="L64:M64"/>
    <mergeCell ref="L65:M65"/>
    <mergeCell ref="L66:M66"/>
    <mergeCell ref="L56:M56"/>
    <mergeCell ref="L58:M58"/>
    <mergeCell ref="L59:M59"/>
    <mergeCell ref="L60:M60"/>
    <mergeCell ref="L61:M61"/>
    <mergeCell ref="L51:M51"/>
    <mergeCell ref="L52:M52"/>
  </mergeCells>
  <phoneticPr fontId="18" type="noConversion"/>
  <printOptions horizontalCentered="1"/>
  <pageMargins left="0" right="0" top="0.19685039370078741" bottom="0" header="0" footer="0"/>
  <pageSetup paperSize="9" scale="85" orientation="landscape" r:id="rId1"/>
  <headerFooter alignWithMargins="0"/>
  <rowBreaks count="2" manualBreakCount="2">
    <brk id="32" max="12" man="1"/>
    <brk id="54" max="12"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9"/>
  <sheetViews>
    <sheetView tabSelected="1" view="pageBreakPreview" topLeftCell="B1" zoomScale="130" zoomScaleNormal="100" zoomScaleSheetLayoutView="130" workbookViewId="0">
      <selection activeCell="D70" sqref="D70"/>
    </sheetView>
  </sheetViews>
  <sheetFormatPr defaultColWidth="9.125" defaultRowHeight="14.25"/>
  <cols>
    <col min="1" max="1" width="7.625" style="153" customWidth="1"/>
    <col min="2" max="2" width="25.375" style="85" bestFit="1" customWidth="1"/>
    <col min="3" max="3" width="10.375" style="85" customWidth="1"/>
    <col min="4" max="4" width="10.125" style="85" customWidth="1"/>
    <col min="5" max="5" width="11.5" style="85" customWidth="1"/>
    <col min="6" max="8" width="8.75" style="85" customWidth="1"/>
    <col min="9" max="9" width="25.625" style="85" customWidth="1"/>
    <col min="10" max="10" width="7.625" style="85" customWidth="1"/>
    <col min="11" max="16384" width="9.125" style="85"/>
  </cols>
  <sheetData>
    <row r="1" spans="1:13" s="151" customFormat="1" ht="65.25" customHeight="1">
      <c r="A1" s="544"/>
      <c r="B1" s="544"/>
      <c r="C1" s="544"/>
      <c r="D1" s="544"/>
      <c r="E1" s="544"/>
      <c r="F1" s="544"/>
      <c r="G1" s="544"/>
      <c r="H1" s="544"/>
      <c r="I1" s="544"/>
      <c r="J1" s="544"/>
      <c r="K1" s="154"/>
      <c r="L1" s="154"/>
      <c r="M1" s="154"/>
    </row>
    <row r="2" spans="1:13" ht="17.45" customHeight="1">
      <c r="A2" s="545" t="s">
        <v>285</v>
      </c>
      <c r="B2" s="545"/>
      <c r="C2" s="545"/>
      <c r="D2" s="545"/>
      <c r="E2" s="545"/>
      <c r="F2" s="545"/>
      <c r="G2" s="545"/>
      <c r="H2" s="545"/>
      <c r="I2" s="545"/>
      <c r="J2" s="545"/>
    </row>
    <row r="3" spans="1:13" ht="16.5" customHeight="1">
      <c r="A3" s="545" t="s">
        <v>102</v>
      </c>
      <c r="B3" s="545"/>
      <c r="C3" s="545"/>
      <c r="D3" s="545"/>
      <c r="E3" s="545"/>
      <c r="F3" s="545"/>
      <c r="G3" s="545"/>
      <c r="H3" s="545"/>
      <c r="I3" s="545"/>
      <c r="J3" s="545"/>
    </row>
    <row r="4" spans="1:13" ht="16.5" customHeight="1">
      <c r="A4" s="545" t="s">
        <v>672</v>
      </c>
      <c r="B4" s="545"/>
      <c r="C4" s="545"/>
      <c r="D4" s="545"/>
      <c r="E4" s="545"/>
      <c r="F4" s="545"/>
      <c r="G4" s="545"/>
      <c r="H4" s="545"/>
      <c r="I4" s="545"/>
      <c r="J4" s="545"/>
    </row>
    <row r="5" spans="1:13" ht="15.6" customHeight="1">
      <c r="A5" s="543" t="s">
        <v>410</v>
      </c>
      <c r="B5" s="543"/>
      <c r="C5" s="543"/>
      <c r="D5" s="543"/>
      <c r="E5" s="543"/>
      <c r="F5" s="543"/>
      <c r="G5" s="543"/>
      <c r="H5" s="543"/>
      <c r="I5" s="543"/>
      <c r="J5" s="543"/>
    </row>
    <row r="6" spans="1:13" ht="15.6" customHeight="1">
      <c r="A6" s="543" t="s">
        <v>263</v>
      </c>
      <c r="B6" s="543"/>
      <c r="C6" s="543"/>
      <c r="D6" s="543"/>
      <c r="E6" s="543"/>
      <c r="F6" s="543"/>
      <c r="G6" s="543"/>
      <c r="H6" s="543"/>
      <c r="I6" s="543"/>
      <c r="J6" s="543"/>
    </row>
    <row r="7" spans="1:13" ht="15.6" customHeight="1">
      <c r="A7" s="543" t="s">
        <v>673</v>
      </c>
      <c r="B7" s="543"/>
      <c r="C7" s="543"/>
      <c r="D7" s="543"/>
      <c r="E7" s="543"/>
      <c r="F7" s="543"/>
      <c r="G7" s="543"/>
      <c r="H7" s="543"/>
      <c r="I7" s="543"/>
      <c r="J7" s="543"/>
    </row>
    <row r="8" spans="1:13" ht="15.6" customHeight="1">
      <c r="A8" s="637" t="s">
        <v>708</v>
      </c>
      <c r="B8" s="637"/>
      <c r="C8" s="645">
        <v>2016</v>
      </c>
      <c r="D8" s="645"/>
      <c r="E8" s="645"/>
      <c r="F8" s="645"/>
      <c r="G8" s="645"/>
      <c r="H8" s="645"/>
      <c r="I8" s="646" t="s">
        <v>286</v>
      </c>
      <c r="J8" s="646"/>
    </row>
    <row r="9" spans="1:13" s="152" customFormat="1" ht="15.75" customHeight="1">
      <c r="A9" s="642" t="s">
        <v>471</v>
      </c>
      <c r="B9" s="631" t="s">
        <v>211</v>
      </c>
      <c r="C9" s="598" t="s">
        <v>227</v>
      </c>
      <c r="D9" s="599"/>
      <c r="E9" s="600"/>
      <c r="F9" s="598" t="s">
        <v>228</v>
      </c>
      <c r="G9" s="599"/>
      <c r="H9" s="600"/>
      <c r="I9" s="499" t="s">
        <v>216</v>
      </c>
      <c r="J9" s="501"/>
    </row>
    <row r="10" spans="1:13" s="152" customFormat="1" ht="29.25" customHeight="1">
      <c r="A10" s="643"/>
      <c r="B10" s="632"/>
      <c r="C10" s="634" t="s">
        <v>532</v>
      </c>
      <c r="D10" s="635"/>
      <c r="E10" s="636"/>
      <c r="F10" s="634" t="s">
        <v>229</v>
      </c>
      <c r="G10" s="635"/>
      <c r="H10" s="636"/>
      <c r="I10" s="638"/>
      <c r="J10" s="639"/>
    </row>
    <row r="11" spans="1:13" s="152" customFormat="1" ht="16.5" customHeight="1">
      <c r="A11" s="643"/>
      <c r="B11" s="632"/>
      <c r="C11" s="181" t="s">
        <v>205</v>
      </c>
      <c r="D11" s="181" t="s">
        <v>116</v>
      </c>
      <c r="E11" s="181" t="s">
        <v>202</v>
      </c>
      <c r="F11" s="181" t="s">
        <v>205</v>
      </c>
      <c r="G11" s="181" t="s">
        <v>116</v>
      </c>
      <c r="H11" s="181" t="s">
        <v>202</v>
      </c>
      <c r="I11" s="638"/>
      <c r="J11" s="639"/>
    </row>
    <row r="12" spans="1:13" s="152" customFormat="1" ht="19.5" customHeight="1">
      <c r="A12" s="644"/>
      <c r="B12" s="633"/>
      <c r="C12" s="182" t="s">
        <v>208</v>
      </c>
      <c r="D12" s="182" t="s">
        <v>226</v>
      </c>
      <c r="E12" s="182" t="s">
        <v>531</v>
      </c>
      <c r="F12" s="182" t="s">
        <v>208</v>
      </c>
      <c r="G12" s="182" t="s">
        <v>226</v>
      </c>
      <c r="H12" s="182" t="s">
        <v>531</v>
      </c>
      <c r="I12" s="640"/>
      <c r="J12" s="641"/>
    </row>
    <row r="13" spans="1:13" s="152" customFormat="1" ht="57" customHeight="1" thickBot="1">
      <c r="A13" s="54">
        <v>45</v>
      </c>
      <c r="B13" s="58" t="s">
        <v>547</v>
      </c>
      <c r="C13" s="211">
        <f>E13+D13</f>
        <v>1322493</v>
      </c>
      <c r="D13" s="60">
        <v>1287402</v>
      </c>
      <c r="E13" s="60">
        <v>35091</v>
      </c>
      <c r="F13" s="60">
        <f>H13+G13</f>
        <v>18104</v>
      </c>
      <c r="G13" s="60">
        <v>18007</v>
      </c>
      <c r="H13" s="60">
        <v>97</v>
      </c>
      <c r="I13" s="479" t="s">
        <v>552</v>
      </c>
      <c r="J13" s="479"/>
    </row>
    <row r="14" spans="1:13" s="152" customFormat="1" ht="57" customHeight="1" thickBot="1">
      <c r="A14" s="56">
        <v>46</v>
      </c>
      <c r="B14" s="59" t="s">
        <v>548</v>
      </c>
      <c r="C14" s="209">
        <f>E14+D14</f>
        <v>1654176</v>
      </c>
      <c r="D14" s="61">
        <v>1589914</v>
      </c>
      <c r="E14" s="61">
        <v>64262</v>
      </c>
      <c r="F14" s="61">
        <f>H14+G14</f>
        <v>31781</v>
      </c>
      <c r="G14" s="61">
        <v>31383</v>
      </c>
      <c r="H14" s="61">
        <v>398</v>
      </c>
      <c r="I14" s="457" t="s">
        <v>551</v>
      </c>
      <c r="J14" s="457"/>
    </row>
    <row r="15" spans="1:13" s="152" customFormat="1" ht="57" customHeight="1">
      <c r="A15" s="55">
        <v>47</v>
      </c>
      <c r="B15" s="68" t="s">
        <v>549</v>
      </c>
      <c r="C15" s="210">
        <f>E15+D15</f>
        <v>6045475</v>
      </c>
      <c r="D15" s="69">
        <v>5845427</v>
      </c>
      <c r="E15" s="69">
        <v>200048</v>
      </c>
      <c r="F15" s="69">
        <f>H15+G15</f>
        <v>114312</v>
      </c>
      <c r="G15" s="69">
        <v>112939</v>
      </c>
      <c r="H15" s="69">
        <v>1373</v>
      </c>
      <c r="I15" s="461" t="s">
        <v>550</v>
      </c>
      <c r="J15" s="461"/>
    </row>
    <row r="16" spans="1:13" s="152" customFormat="1" ht="32.25" customHeight="1">
      <c r="A16" s="462" t="s">
        <v>208</v>
      </c>
      <c r="B16" s="462"/>
      <c r="C16" s="86">
        <f t="shared" ref="C16:H16" si="0">SUM(C13:C15)</f>
        <v>9022144</v>
      </c>
      <c r="D16" s="86">
        <f t="shared" si="0"/>
        <v>8722743</v>
      </c>
      <c r="E16" s="86">
        <f t="shared" si="0"/>
        <v>299401</v>
      </c>
      <c r="F16" s="86">
        <f t="shared" si="0"/>
        <v>164197</v>
      </c>
      <c r="G16" s="86">
        <f t="shared" si="0"/>
        <v>162329</v>
      </c>
      <c r="H16" s="86">
        <f t="shared" si="0"/>
        <v>1868</v>
      </c>
      <c r="I16" s="463" t="s">
        <v>205</v>
      </c>
      <c r="J16" s="463"/>
    </row>
    <row r="17" spans="1:10">
      <c r="A17" s="163" t="s">
        <v>411</v>
      </c>
      <c r="B17" s="164"/>
      <c r="C17" s="47"/>
      <c r="D17" s="47"/>
      <c r="E17" s="47"/>
      <c r="F17" s="47"/>
      <c r="G17" s="47"/>
      <c r="H17" s="47"/>
      <c r="I17" s="164"/>
      <c r="J17" s="165" t="s">
        <v>412</v>
      </c>
    </row>
    <row r="18" spans="1:10">
      <c r="B18" s="164"/>
      <c r="C18" s="47"/>
      <c r="D18" s="47"/>
      <c r="E18" s="47"/>
      <c r="F18" s="47"/>
      <c r="G18" s="47"/>
      <c r="H18" s="47"/>
      <c r="I18" s="164"/>
    </row>
    <row r="19" spans="1:10">
      <c r="D19" s="164"/>
      <c r="E19" s="164"/>
    </row>
  </sheetData>
  <mergeCells count="22">
    <mergeCell ref="A7:J7"/>
    <mergeCell ref="A16:B16"/>
    <mergeCell ref="I13:J13"/>
    <mergeCell ref="I14:J14"/>
    <mergeCell ref="I15:J15"/>
    <mergeCell ref="I16:J16"/>
    <mergeCell ref="A1:J1"/>
    <mergeCell ref="A2:J2"/>
    <mergeCell ref="A3:J3"/>
    <mergeCell ref="B9:B12"/>
    <mergeCell ref="C10:E10"/>
    <mergeCell ref="F10:H10"/>
    <mergeCell ref="A8:B8"/>
    <mergeCell ref="I9:J12"/>
    <mergeCell ref="A5:J5"/>
    <mergeCell ref="A9:A12"/>
    <mergeCell ref="F9:H9"/>
    <mergeCell ref="C8:H8"/>
    <mergeCell ref="C9:E9"/>
    <mergeCell ref="A6:J6"/>
    <mergeCell ref="I8:J8"/>
    <mergeCell ref="A4:J4"/>
  </mergeCells>
  <phoneticPr fontId="18" type="noConversion"/>
  <printOptions horizontalCentered="1" verticalCentered="1"/>
  <pageMargins left="0" right="0" top="0" bottom="0" header="0.5" footer="0.5"/>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66"/>
  <sheetViews>
    <sheetView tabSelected="1" view="pageBreakPreview" topLeftCell="A45" zoomScale="110" zoomScaleNormal="100" zoomScaleSheetLayoutView="110" workbookViewId="0">
      <selection activeCell="D70" sqref="D70"/>
    </sheetView>
  </sheetViews>
  <sheetFormatPr defaultColWidth="9.125" defaultRowHeight="14.25"/>
  <cols>
    <col min="1" max="1" width="5.75" style="14" customWidth="1"/>
    <col min="2" max="2" width="40.75" style="7" customWidth="1"/>
    <col min="3" max="8" width="8.75" style="7" customWidth="1"/>
    <col min="9" max="9" width="40.75" style="7" customWidth="1"/>
    <col min="10" max="10" width="5.75" style="7" customWidth="1"/>
    <col min="11" max="16384" width="9.125" style="7"/>
  </cols>
  <sheetData>
    <row r="1" spans="1:13" s="3" customFormat="1" ht="63.75" customHeight="1">
      <c r="A1" s="647" t="s">
        <v>285</v>
      </c>
      <c r="B1" s="647"/>
      <c r="C1" s="647"/>
      <c r="D1" s="647"/>
      <c r="E1" s="647"/>
      <c r="F1" s="647"/>
      <c r="G1" s="647"/>
      <c r="H1" s="647"/>
      <c r="I1" s="647"/>
      <c r="J1" s="647"/>
      <c r="K1" s="6"/>
      <c r="L1" s="6"/>
      <c r="M1" s="6"/>
    </row>
    <row r="2" spans="1:13" ht="17.45" customHeight="1">
      <c r="A2" s="460" t="s">
        <v>102</v>
      </c>
      <c r="B2" s="460"/>
      <c r="C2" s="460"/>
      <c r="D2" s="460"/>
      <c r="E2" s="460"/>
      <c r="F2" s="460"/>
      <c r="G2" s="460"/>
      <c r="H2" s="460"/>
      <c r="I2" s="460"/>
      <c r="J2" s="460"/>
    </row>
    <row r="3" spans="1:13" ht="17.45" customHeight="1">
      <c r="A3" s="460" t="s">
        <v>674</v>
      </c>
      <c r="B3" s="460"/>
      <c r="C3" s="460"/>
      <c r="D3" s="460"/>
      <c r="E3" s="460"/>
      <c r="F3" s="460"/>
      <c r="G3" s="460"/>
      <c r="H3" s="460"/>
      <c r="I3" s="460"/>
      <c r="J3" s="460"/>
    </row>
    <row r="4" spans="1:13" ht="16.5" customHeight="1">
      <c r="A4" s="458" t="s">
        <v>410</v>
      </c>
      <c r="B4" s="458"/>
      <c r="C4" s="458"/>
      <c r="D4" s="458"/>
      <c r="E4" s="458"/>
      <c r="F4" s="458"/>
      <c r="G4" s="458"/>
      <c r="H4" s="458"/>
      <c r="I4" s="458"/>
      <c r="J4" s="458"/>
    </row>
    <row r="5" spans="1:13" ht="15.6" customHeight="1">
      <c r="A5" s="458" t="s">
        <v>263</v>
      </c>
      <c r="B5" s="458"/>
      <c r="C5" s="458"/>
      <c r="D5" s="458"/>
      <c r="E5" s="458"/>
      <c r="F5" s="458"/>
      <c r="G5" s="458"/>
      <c r="H5" s="458"/>
      <c r="I5" s="458"/>
      <c r="J5" s="458"/>
    </row>
    <row r="6" spans="1:13" ht="15.6" customHeight="1">
      <c r="A6" s="458" t="s">
        <v>675</v>
      </c>
      <c r="B6" s="458"/>
      <c r="C6" s="458"/>
      <c r="D6" s="458"/>
      <c r="E6" s="458"/>
      <c r="F6" s="458"/>
      <c r="G6" s="458"/>
      <c r="H6" s="458"/>
      <c r="I6" s="458"/>
      <c r="J6" s="458"/>
    </row>
    <row r="7" spans="1:13" ht="15.6" customHeight="1">
      <c r="A7" s="464" t="s">
        <v>709</v>
      </c>
      <c r="B7" s="464"/>
      <c r="C7" s="458">
        <v>2016</v>
      </c>
      <c r="D7" s="458"/>
      <c r="E7" s="458"/>
      <c r="F7" s="458"/>
      <c r="G7" s="458"/>
      <c r="H7" s="458"/>
      <c r="I7" s="466" t="s">
        <v>414</v>
      </c>
      <c r="J7" s="466"/>
    </row>
    <row r="8" spans="1:13" ht="15.6" customHeight="1">
      <c r="A8" s="467" t="s">
        <v>444</v>
      </c>
      <c r="B8" s="467" t="s">
        <v>211</v>
      </c>
      <c r="C8" s="595" t="s">
        <v>227</v>
      </c>
      <c r="D8" s="595"/>
      <c r="E8" s="595"/>
      <c r="F8" s="595" t="s">
        <v>228</v>
      </c>
      <c r="G8" s="595"/>
      <c r="H8" s="595"/>
      <c r="I8" s="473" t="s">
        <v>216</v>
      </c>
      <c r="J8" s="473"/>
    </row>
    <row r="9" spans="1:13" customFormat="1" ht="15.75" customHeight="1">
      <c r="A9" s="468"/>
      <c r="B9" s="468"/>
      <c r="C9" s="588" t="s">
        <v>532</v>
      </c>
      <c r="D9" s="588"/>
      <c r="E9" s="588"/>
      <c r="F9" s="588" t="s">
        <v>229</v>
      </c>
      <c r="G9" s="588"/>
      <c r="H9" s="588"/>
      <c r="I9" s="476"/>
      <c r="J9" s="476"/>
    </row>
    <row r="10" spans="1:13" customFormat="1" ht="21" customHeight="1">
      <c r="A10" s="468"/>
      <c r="B10" s="468"/>
      <c r="C10" s="181" t="s">
        <v>205</v>
      </c>
      <c r="D10" s="181" t="s">
        <v>116</v>
      </c>
      <c r="E10" s="181" t="s">
        <v>202</v>
      </c>
      <c r="F10" s="181" t="s">
        <v>205</v>
      </c>
      <c r="G10" s="181" t="s">
        <v>116</v>
      </c>
      <c r="H10" s="181" t="s">
        <v>202</v>
      </c>
      <c r="I10" s="476"/>
      <c r="J10" s="476"/>
    </row>
    <row r="11" spans="1:13" customFormat="1" ht="16.5" customHeight="1">
      <c r="A11" s="469"/>
      <c r="B11" s="469"/>
      <c r="C11" s="182" t="s">
        <v>208</v>
      </c>
      <c r="D11" s="182" t="s">
        <v>226</v>
      </c>
      <c r="E11" s="182" t="s">
        <v>531</v>
      </c>
      <c r="F11" s="182" t="s">
        <v>208</v>
      </c>
      <c r="G11" s="182" t="s">
        <v>226</v>
      </c>
      <c r="H11" s="182" t="s">
        <v>531</v>
      </c>
      <c r="I11" s="477"/>
      <c r="J11" s="477"/>
    </row>
    <row r="12" spans="1:13" customFormat="1" ht="30" customHeight="1">
      <c r="A12" s="234">
        <v>4511</v>
      </c>
      <c r="B12" s="229" t="s">
        <v>573</v>
      </c>
      <c r="C12" s="341">
        <f t="shared" ref="C12:C22" si="0">E12+D12</f>
        <v>1005723</v>
      </c>
      <c r="D12" s="341">
        <v>984678</v>
      </c>
      <c r="E12" s="341">
        <v>21045</v>
      </c>
      <c r="F12" s="341">
        <f t="shared" ref="F12:F43" si="1">H12+G12</f>
        <v>11528</v>
      </c>
      <c r="G12" s="341">
        <v>11502</v>
      </c>
      <c r="H12" s="341">
        <v>26</v>
      </c>
      <c r="I12" s="490" t="s">
        <v>572</v>
      </c>
      <c r="J12" s="490"/>
    </row>
    <row r="13" spans="1:13" customFormat="1" ht="30" customHeight="1">
      <c r="A13" s="232">
        <v>4512</v>
      </c>
      <c r="B13" s="99" t="s">
        <v>574</v>
      </c>
      <c r="C13" s="314">
        <f t="shared" si="0"/>
        <v>88207</v>
      </c>
      <c r="D13" s="314">
        <v>84926</v>
      </c>
      <c r="E13" s="314">
        <v>3281</v>
      </c>
      <c r="F13" s="314">
        <f t="shared" si="1"/>
        <v>1361</v>
      </c>
      <c r="G13" s="314">
        <v>1348</v>
      </c>
      <c r="H13" s="314">
        <v>13</v>
      </c>
      <c r="I13" s="487" t="s">
        <v>575</v>
      </c>
      <c r="J13" s="487"/>
    </row>
    <row r="14" spans="1:13" customFormat="1" ht="18">
      <c r="A14" s="231">
        <v>4531</v>
      </c>
      <c r="B14" s="63" t="s">
        <v>576</v>
      </c>
      <c r="C14" s="313">
        <f t="shared" si="0"/>
        <v>224156</v>
      </c>
      <c r="D14" s="313">
        <v>213391</v>
      </c>
      <c r="E14" s="313">
        <v>10765</v>
      </c>
      <c r="F14" s="313">
        <f t="shared" si="1"/>
        <v>5077</v>
      </c>
      <c r="G14" s="313">
        <v>5023</v>
      </c>
      <c r="H14" s="313">
        <v>54</v>
      </c>
      <c r="I14" s="486" t="s">
        <v>622</v>
      </c>
      <c r="J14" s="486"/>
    </row>
    <row r="15" spans="1:13" s="43" customFormat="1">
      <c r="A15" s="232">
        <v>4532</v>
      </c>
      <c r="B15" s="99" t="s">
        <v>577</v>
      </c>
      <c r="C15" s="314">
        <f t="shared" si="0"/>
        <v>3371</v>
      </c>
      <c r="D15" s="314">
        <v>3371</v>
      </c>
      <c r="E15" s="314">
        <v>0</v>
      </c>
      <c r="F15" s="314">
        <f t="shared" si="1"/>
        <v>105</v>
      </c>
      <c r="G15" s="314">
        <v>101</v>
      </c>
      <c r="H15" s="314">
        <v>4</v>
      </c>
      <c r="I15" s="487" t="s">
        <v>621</v>
      </c>
      <c r="J15" s="487"/>
    </row>
    <row r="16" spans="1:13" s="43" customFormat="1" ht="18">
      <c r="A16" s="231">
        <v>4539</v>
      </c>
      <c r="B16" s="63" t="s">
        <v>578</v>
      </c>
      <c r="C16" s="313">
        <f t="shared" si="0"/>
        <v>1037</v>
      </c>
      <c r="D16" s="313">
        <v>1037</v>
      </c>
      <c r="E16" s="313">
        <v>0</v>
      </c>
      <c r="F16" s="313">
        <f t="shared" si="1"/>
        <v>33</v>
      </c>
      <c r="G16" s="313">
        <v>33</v>
      </c>
      <c r="H16" s="313">
        <v>0</v>
      </c>
      <c r="I16" s="486" t="s">
        <v>620</v>
      </c>
      <c r="J16" s="486"/>
    </row>
    <row r="17" spans="1:10" s="43" customFormat="1">
      <c r="A17" s="232">
        <v>4610</v>
      </c>
      <c r="B17" s="99" t="s">
        <v>553</v>
      </c>
      <c r="C17" s="314">
        <f t="shared" si="0"/>
        <v>73098</v>
      </c>
      <c r="D17" s="314">
        <v>68569</v>
      </c>
      <c r="E17" s="314">
        <v>4529</v>
      </c>
      <c r="F17" s="314">
        <f t="shared" si="1"/>
        <v>1639</v>
      </c>
      <c r="G17" s="314">
        <v>1598</v>
      </c>
      <c r="H17" s="314">
        <v>41</v>
      </c>
      <c r="I17" s="487" t="s">
        <v>562</v>
      </c>
      <c r="J17" s="487"/>
    </row>
    <row r="18" spans="1:10" s="43" customFormat="1">
      <c r="A18" s="231">
        <v>4620</v>
      </c>
      <c r="B18" s="63" t="s">
        <v>579</v>
      </c>
      <c r="C18" s="313">
        <f t="shared" si="0"/>
        <v>103607</v>
      </c>
      <c r="D18" s="313">
        <v>90739</v>
      </c>
      <c r="E18" s="313">
        <v>12868</v>
      </c>
      <c r="F18" s="313">
        <f t="shared" si="1"/>
        <v>2049</v>
      </c>
      <c r="G18" s="313">
        <v>1995</v>
      </c>
      <c r="H18" s="313">
        <v>54</v>
      </c>
      <c r="I18" s="486" t="s">
        <v>619</v>
      </c>
      <c r="J18" s="486"/>
    </row>
    <row r="19" spans="1:10" s="43" customFormat="1">
      <c r="A19" s="232">
        <v>4631</v>
      </c>
      <c r="B19" s="99" t="s">
        <v>554</v>
      </c>
      <c r="C19" s="314">
        <f t="shared" si="0"/>
        <v>17291</v>
      </c>
      <c r="D19" s="314">
        <v>16109</v>
      </c>
      <c r="E19" s="314">
        <v>1182</v>
      </c>
      <c r="F19" s="314">
        <f t="shared" si="1"/>
        <v>408</v>
      </c>
      <c r="G19" s="314">
        <v>365</v>
      </c>
      <c r="H19" s="314">
        <v>43</v>
      </c>
      <c r="I19" s="487" t="s">
        <v>563</v>
      </c>
      <c r="J19" s="487"/>
    </row>
    <row r="20" spans="1:10" s="43" customFormat="1">
      <c r="A20" s="231">
        <v>4632</v>
      </c>
      <c r="B20" s="63" t="s">
        <v>623</v>
      </c>
      <c r="C20" s="313">
        <f t="shared" si="0"/>
        <v>380115</v>
      </c>
      <c r="D20" s="313">
        <v>372336</v>
      </c>
      <c r="E20" s="313">
        <v>7779</v>
      </c>
      <c r="F20" s="313">
        <f t="shared" si="1"/>
        <v>9633</v>
      </c>
      <c r="G20" s="313">
        <v>9593</v>
      </c>
      <c r="H20" s="313">
        <v>40</v>
      </c>
      <c r="I20" s="486" t="s">
        <v>618</v>
      </c>
      <c r="J20" s="486"/>
    </row>
    <row r="21" spans="1:10" s="43" customFormat="1" ht="18">
      <c r="A21" s="232">
        <v>4641</v>
      </c>
      <c r="B21" s="99" t="s">
        <v>624</v>
      </c>
      <c r="C21" s="314">
        <f t="shared" si="0"/>
        <v>46724</v>
      </c>
      <c r="D21" s="314">
        <v>46724</v>
      </c>
      <c r="E21" s="314">
        <v>0</v>
      </c>
      <c r="F21" s="314">
        <f t="shared" si="1"/>
        <v>907</v>
      </c>
      <c r="G21" s="314">
        <v>907</v>
      </c>
      <c r="H21" s="314">
        <v>0</v>
      </c>
      <c r="I21" s="487" t="s">
        <v>617</v>
      </c>
      <c r="J21" s="487"/>
    </row>
    <row r="22" spans="1:10" s="43" customFormat="1" ht="30" customHeight="1">
      <c r="A22" s="231">
        <v>4647</v>
      </c>
      <c r="B22" s="63" t="s">
        <v>625</v>
      </c>
      <c r="C22" s="313">
        <f t="shared" si="0"/>
        <v>99620</v>
      </c>
      <c r="D22" s="313">
        <v>98824</v>
      </c>
      <c r="E22" s="313">
        <v>796</v>
      </c>
      <c r="F22" s="313">
        <f t="shared" si="1"/>
        <v>1080</v>
      </c>
      <c r="G22" s="313">
        <v>1076</v>
      </c>
      <c r="H22" s="313">
        <v>4</v>
      </c>
      <c r="I22" s="486" t="s">
        <v>616</v>
      </c>
      <c r="J22" s="486"/>
    </row>
    <row r="23" spans="1:10" s="43" customFormat="1" ht="36">
      <c r="A23" s="232">
        <v>4648</v>
      </c>
      <c r="B23" s="99" t="s">
        <v>626</v>
      </c>
      <c r="C23" s="314">
        <v>127657</v>
      </c>
      <c r="D23" s="314">
        <v>123926</v>
      </c>
      <c r="E23" s="314">
        <v>3731</v>
      </c>
      <c r="F23" s="314">
        <f t="shared" si="1"/>
        <v>2418</v>
      </c>
      <c r="G23" s="314">
        <v>2403</v>
      </c>
      <c r="H23" s="314">
        <v>15</v>
      </c>
      <c r="I23" s="487" t="s">
        <v>615</v>
      </c>
      <c r="J23" s="487"/>
    </row>
    <row r="24" spans="1:10" s="43" customFormat="1">
      <c r="A24" s="231">
        <v>4651</v>
      </c>
      <c r="B24" s="63" t="s">
        <v>627</v>
      </c>
      <c r="C24" s="313">
        <v>5732</v>
      </c>
      <c r="D24" s="313">
        <v>5732</v>
      </c>
      <c r="E24" s="313">
        <v>0</v>
      </c>
      <c r="F24" s="313">
        <f t="shared" si="1"/>
        <v>108</v>
      </c>
      <c r="G24" s="313">
        <v>107</v>
      </c>
      <c r="H24" s="313">
        <v>1</v>
      </c>
      <c r="I24" s="486" t="s">
        <v>614</v>
      </c>
      <c r="J24" s="486"/>
    </row>
    <row r="25" spans="1:10" s="43" customFormat="1">
      <c r="A25" s="232">
        <v>4652</v>
      </c>
      <c r="B25" s="99" t="s">
        <v>628</v>
      </c>
      <c r="C25" s="314">
        <f t="shared" ref="C25:C65" si="2">E25+D25</f>
        <v>32262</v>
      </c>
      <c r="D25" s="314">
        <v>32096</v>
      </c>
      <c r="E25" s="314">
        <v>166</v>
      </c>
      <c r="F25" s="314">
        <f t="shared" si="1"/>
        <v>646</v>
      </c>
      <c r="G25" s="314">
        <v>643</v>
      </c>
      <c r="H25" s="314">
        <v>3</v>
      </c>
      <c r="I25" s="487" t="s">
        <v>613</v>
      </c>
      <c r="J25" s="487"/>
    </row>
    <row r="26" spans="1:10" s="43" customFormat="1">
      <c r="A26" s="231">
        <v>4653</v>
      </c>
      <c r="B26" s="63" t="s">
        <v>629</v>
      </c>
      <c r="C26" s="313">
        <f>E26+D26</f>
        <v>14136</v>
      </c>
      <c r="D26" s="313">
        <v>14136</v>
      </c>
      <c r="E26" s="313">
        <v>0</v>
      </c>
      <c r="F26" s="313">
        <f t="shared" si="1"/>
        <v>290</v>
      </c>
      <c r="G26" s="313">
        <v>289</v>
      </c>
      <c r="H26" s="313">
        <v>1</v>
      </c>
      <c r="I26" s="491" t="s">
        <v>612</v>
      </c>
      <c r="J26" s="492"/>
    </row>
    <row r="27" spans="1:10" s="43" customFormat="1">
      <c r="A27" s="232">
        <v>4659</v>
      </c>
      <c r="B27" s="99" t="s">
        <v>630</v>
      </c>
      <c r="C27" s="314">
        <f t="shared" si="2"/>
        <v>271745</v>
      </c>
      <c r="D27" s="314">
        <v>250884</v>
      </c>
      <c r="E27" s="314">
        <v>20861</v>
      </c>
      <c r="F27" s="314">
        <f t="shared" si="1"/>
        <v>4355</v>
      </c>
      <c r="G27" s="314">
        <v>4265</v>
      </c>
      <c r="H27" s="314">
        <v>90</v>
      </c>
      <c r="I27" s="487" t="s">
        <v>564</v>
      </c>
      <c r="J27" s="487"/>
    </row>
    <row r="28" spans="1:10" s="43" customFormat="1">
      <c r="A28" s="231">
        <v>4661</v>
      </c>
      <c r="B28" s="63" t="s">
        <v>631</v>
      </c>
      <c r="C28" s="313">
        <f t="shared" si="2"/>
        <v>7861</v>
      </c>
      <c r="D28" s="313">
        <v>5622</v>
      </c>
      <c r="E28" s="313">
        <v>2239</v>
      </c>
      <c r="F28" s="313">
        <f t="shared" si="1"/>
        <v>134</v>
      </c>
      <c r="G28" s="313">
        <v>84</v>
      </c>
      <c r="H28" s="313">
        <v>50</v>
      </c>
      <c r="I28" s="491" t="s">
        <v>611</v>
      </c>
      <c r="J28" s="492"/>
    </row>
    <row r="29" spans="1:10" s="43" customFormat="1">
      <c r="A29" s="232">
        <v>4662</v>
      </c>
      <c r="B29" s="99" t="s">
        <v>555</v>
      </c>
      <c r="C29" s="314">
        <f t="shared" si="2"/>
        <v>1342</v>
      </c>
      <c r="D29" s="314">
        <v>1342</v>
      </c>
      <c r="E29" s="314">
        <v>0</v>
      </c>
      <c r="F29" s="314">
        <f t="shared" si="1"/>
        <v>59</v>
      </c>
      <c r="G29" s="314">
        <v>59</v>
      </c>
      <c r="H29" s="314">
        <v>0</v>
      </c>
      <c r="I29" s="487" t="s">
        <v>565</v>
      </c>
      <c r="J29" s="487"/>
    </row>
    <row r="30" spans="1:10" s="43" customFormat="1" ht="18">
      <c r="A30" s="231">
        <v>4663</v>
      </c>
      <c r="B30" s="63" t="s">
        <v>632</v>
      </c>
      <c r="C30" s="313">
        <f t="shared" si="2"/>
        <v>316205</v>
      </c>
      <c r="D30" s="313">
        <v>307553</v>
      </c>
      <c r="E30" s="313">
        <v>8652</v>
      </c>
      <c r="F30" s="313">
        <f t="shared" si="1"/>
        <v>5919</v>
      </c>
      <c r="G30" s="313">
        <v>5867</v>
      </c>
      <c r="H30" s="313">
        <v>52</v>
      </c>
      <c r="I30" s="491" t="s">
        <v>610</v>
      </c>
      <c r="J30" s="492"/>
    </row>
    <row r="31" spans="1:10" s="43" customFormat="1">
      <c r="A31" s="233">
        <v>4690</v>
      </c>
      <c r="B31" s="226" t="s">
        <v>556</v>
      </c>
      <c r="C31" s="320">
        <f t="shared" si="2"/>
        <v>30931</v>
      </c>
      <c r="D31" s="320">
        <v>30717</v>
      </c>
      <c r="E31" s="320">
        <v>214</v>
      </c>
      <c r="F31" s="320">
        <f t="shared" si="1"/>
        <v>447</v>
      </c>
      <c r="G31" s="320">
        <v>445</v>
      </c>
      <c r="H31" s="320">
        <v>2</v>
      </c>
      <c r="I31" s="484" t="s">
        <v>566</v>
      </c>
      <c r="J31" s="484"/>
    </row>
    <row r="32" spans="1:10" s="43" customFormat="1">
      <c r="A32" s="231">
        <v>4691</v>
      </c>
      <c r="B32" s="63" t="s">
        <v>633</v>
      </c>
      <c r="C32" s="313">
        <f t="shared" si="2"/>
        <v>83687</v>
      </c>
      <c r="D32" s="313">
        <v>83687</v>
      </c>
      <c r="E32" s="313">
        <v>0</v>
      </c>
      <c r="F32" s="313">
        <f t="shared" si="1"/>
        <v>1157</v>
      </c>
      <c r="G32" s="313">
        <v>1156</v>
      </c>
      <c r="H32" s="313">
        <v>1</v>
      </c>
      <c r="I32" s="491" t="s">
        <v>609</v>
      </c>
      <c r="J32" s="492"/>
    </row>
    <row r="33" spans="1:10" s="43" customFormat="1" ht="18">
      <c r="A33" s="232">
        <v>4692</v>
      </c>
      <c r="B33" s="99" t="s">
        <v>634</v>
      </c>
      <c r="C33" s="314">
        <f t="shared" si="2"/>
        <v>42167</v>
      </c>
      <c r="D33" s="314">
        <v>40921</v>
      </c>
      <c r="E33" s="314">
        <v>1246</v>
      </c>
      <c r="F33" s="314">
        <f t="shared" si="1"/>
        <v>532</v>
      </c>
      <c r="G33" s="314">
        <v>531</v>
      </c>
      <c r="H33" s="314">
        <v>1</v>
      </c>
      <c r="I33" s="487" t="s">
        <v>608</v>
      </c>
      <c r="J33" s="487"/>
    </row>
    <row r="34" spans="1:10" s="43" customFormat="1">
      <c r="A34" s="231">
        <v>4712</v>
      </c>
      <c r="B34" s="63" t="s">
        <v>557</v>
      </c>
      <c r="C34" s="313">
        <f t="shared" si="2"/>
        <v>624303</v>
      </c>
      <c r="D34" s="313">
        <v>613383</v>
      </c>
      <c r="E34" s="313">
        <v>10920</v>
      </c>
      <c r="F34" s="313">
        <f t="shared" si="1"/>
        <v>14123</v>
      </c>
      <c r="G34" s="313">
        <v>14080</v>
      </c>
      <c r="H34" s="313">
        <v>43</v>
      </c>
      <c r="I34" s="491" t="s">
        <v>567</v>
      </c>
      <c r="J34" s="492"/>
    </row>
    <row r="35" spans="1:10" s="43" customFormat="1">
      <c r="A35" s="232">
        <v>4714</v>
      </c>
      <c r="B35" s="99" t="s">
        <v>558</v>
      </c>
      <c r="C35" s="314">
        <f t="shared" si="2"/>
        <v>331771</v>
      </c>
      <c r="D35" s="314">
        <v>329547</v>
      </c>
      <c r="E35" s="314">
        <v>2224</v>
      </c>
      <c r="F35" s="314">
        <f t="shared" si="1"/>
        <v>11980</v>
      </c>
      <c r="G35" s="314">
        <v>11815</v>
      </c>
      <c r="H35" s="314">
        <v>165</v>
      </c>
      <c r="I35" s="487" t="s">
        <v>568</v>
      </c>
      <c r="J35" s="487"/>
    </row>
    <row r="36" spans="1:10" s="43" customFormat="1">
      <c r="A36" s="231">
        <v>4719</v>
      </c>
      <c r="B36" s="63" t="s">
        <v>659</v>
      </c>
      <c r="C36" s="313">
        <f t="shared" si="2"/>
        <v>324930</v>
      </c>
      <c r="D36" s="313">
        <v>324575</v>
      </c>
      <c r="E36" s="313">
        <v>355</v>
      </c>
      <c r="F36" s="313">
        <f t="shared" si="1"/>
        <v>4431</v>
      </c>
      <c r="G36" s="313">
        <v>4429</v>
      </c>
      <c r="H36" s="313">
        <v>2</v>
      </c>
      <c r="I36" s="491" t="s">
        <v>662</v>
      </c>
      <c r="J36" s="492"/>
    </row>
    <row r="37" spans="1:10" s="43" customFormat="1">
      <c r="A37" s="232">
        <v>4720</v>
      </c>
      <c r="B37" s="99" t="s">
        <v>636</v>
      </c>
      <c r="C37" s="314">
        <f t="shared" si="2"/>
        <v>80251</v>
      </c>
      <c r="D37" s="314">
        <v>76653</v>
      </c>
      <c r="E37" s="314">
        <v>3598</v>
      </c>
      <c r="F37" s="314">
        <f t="shared" si="1"/>
        <v>2929</v>
      </c>
      <c r="G37" s="314">
        <v>2905</v>
      </c>
      <c r="H37" s="314">
        <v>24</v>
      </c>
      <c r="I37" s="487" t="s">
        <v>606</v>
      </c>
      <c r="J37" s="487"/>
    </row>
    <row r="38" spans="1:10" s="43" customFormat="1">
      <c r="A38" s="231">
        <v>4722</v>
      </c>
      <c r="B38" s="63" t="s">
        <v>646</v>
      </c>
      <c r="C38" s="313">
        <f t="shared" si="2"/>
        <v>95117</v>
      </c>
      <c r="D38" s="313">
        <v>95117</v>
      </c>
      <c r="E38" s="313">
        <v>0</v>
      </c>
      <c r="F38" s="313">
        <f t="shared" si="1"/>
        <v>2170</v>
      </c>
      <c r="G38" s="313">
        <v>2170</v>
      </c>
      <c r="H38" s="313">
        <v>0</v>
      </c>
      <c r="I38" s="491" t="s">
        <v>605</v>
      </c>
      <c r="J38" s="492"/>
    </row>
    <row r="39" spans="1:10" customFormat="1">
      <c r="A39" s="232">
        <v>4723</v>
      </c>
      <c r="B39" s="99" t="s">
        <v>645</v>
      </c>
      <c r="C39" s="314">
        <f t="shared" si="2"/>
        <v>1561</v>
      </c>
      <c r="D39" s="314">
        <v>1561</v>
      </c>
      <c r="E39" s="314">
        <v>0</v>
      </c>
      <c r="F39" s="314">
        <f t="shared" si="1"/>
        <v>62</v>
      </c>
      <c r="G39" s="314">
        <v>61</v>
      </c>
      <c r="H39" s="314">
        <v>1</v>
      </c>
      <c r="I39" s="487" t="s">
        <v>604</v>
      </c>
      <c r="J39" s="487"/>
    </row>
    <row r="40" spans="1:10" customFormat="1">
      <c r="A40" s="231">
        <v>4724</v>
      </c>
      <c r="B40" s="63" t="s">
        <v>644</v>
      </c>
      <c r="C40" s="313">
        <f t="shared" si="2"/>
        <v>7139</v>
      </c>
      <c r="D40" s="313">
        <v>7139</v>
      </c>
      <c r="E40" s="313">
        <v>0</v>
      </c>
      <c r="F40" s="313">
        <f t="shared" si="1"/>
        <v>245</v>
      </c>
      <c r="G40" s="313">
        <v>245</v>
      </c>
      <c r="H40" s="313">
        <v>0</v>
      </c>
      <c r="I40" s="491" t="s">
        <v>603</v>
      </c>
      <c r="J40" s="492"/>
    </row>
    <row r="41" spans="1:10" s="43" customFormat="1">
      <c r="A41" s="232">
        <v>4725</v>
      </c>
      <c r="B41" s="99" t="s">
        <v>643</v>
      </c>
      <c r="C41" s="314">
        <f t="shared" si="2"/>
        <v>10260</v>
      </c>
      <c r="D41" s="314">
        <v>10260</v>
      </c>
      <c r="E41" s="314">
        <v>0</v>
      </c>
      <c r="F41" s="314">
        <f t="shared" si="1"/>
        <v>391</v>
      </c>
      <c r="G41" s="314">
        <v>377</v>
      </c>
      <c r="H41" s="314">
        <v>14</v>
      </c>
      <c r="I41" s="487" t="s">
        <v>602</v>
      </c>
      <c r="J41" s="487"/>
    </row>
    <row r="42" spans="1:10" s="43" customFormat="1">
      <c r="A42" s="231">
        <v>4726</v>
      </c>
      <c r="B42" s="63" t="s">
        <v>559</v>
      </c>
      <c r="C42" s="313">
        <f t="shared" si="2"/>
        <v>55862</v>
      </c>
      <c r="D42" s="313">
        <v>55429</v>
      </c>
      <c r="E42" s="313">
        <v>433</v>
      </c>
      <c r="F42" s="313">
        <f t="shared" si="1"/>
        <v>1279</v>
      </c>
      <c r="G42" s="313">
        <v>1277</v>
      </c>
      <c r="H42" s="313">
        <v>2</v>
      </c>
      <c r="I42" s="491" t="s">
        <v>569</v>
      </c>
      <c r="J42" s="492"/>
    </row>
    <row r="43" spans="1:10" s="43" customFormat="1">
      <c r="A43" s="232">
        <v>4727</v>
      </c>
      <c r="B43" s="99" t="s">
        <v>642</v>
      </c>
      <c r="C43" s="314">
        <f t="shared" si="2"/>
        <v>5358</v>
      </c>
      <c r="D43" s="314">
        <v>5358</v>
      </c>
      <c r="E43" s="314">
        <v>0</v>
      </c>
      <c r="F43" s="314">
        <f t="shared" si="1"/>
        <v>111</v>
      </c>
      <c r="G43" s="314">
        <v>110</v>
      </c>
      <c r="H43" s="314">
        <v>1</v>
      </c>
      <c r="I43" s="487" t="s">
        <v>601</v>
      </c>
      <c r="J43" s="487"/>
    </row>
    <row r="44" spans="1:10" s="43" customFormat="1">
      <c r="A44" s="231">
        <v>4728</v>
      </c>
      <c r="B44" s="63" t="s">
        <v>647</v>
      </c>
      <c r="C44" s="313">
        <f t="shared" si="2"/>
        <v>4405</v>
      </c>
      <c r="D44" s="313">
        <v>4405</v>
      </c>
      <c r="E44" s="313">
        <v>0</v>
      </c>
      <c r="F44" s="313">
        <f t="shared" ref="F44:F65" si="3">H44+G44</f>
        <v>224</v>
      </c>
      <c r="G44" s="313">
        <v>200</v>
      </c>
      <c r="H44" s="313">
        <v>24</v>
      </c>
      <c r="I44" s="491" t="s">
        <v>600</v>
      </c>
      <c r="J44" s="492"/>
    </row>
    <row r="45" spans="1:10" s="43" customFormat="1">
      <c r="A45" s="232">
        <v>4729</v>
      </c>
      <c r="B45" s="99" t="s">
        <v>656</v>
      </c>
      <c r="C45" s="314">
        <f t="shared" si="2"/>
        <v>10067</v>
      </c>
      <c r="D45" s="314">
        <v>10067</v>
      </c>
      <c r="E45" s="314">
        <v>0</v>
      </c>
      <c r="F45" s="314">
        <f t="shared" si="3"/>
        <v>361</v>
      </c>
      <c r="G45" s="314">
        <v>357</v>
      </c>
      <c r="H45" s="314">
        <v>4</v>
      </c>
      <c r="I45" s="487" t="s">
        <v>658</v>
      </c>
      <c r="J45" s="487"/>
    </row>
    <row r="46" spans="1:10" s="43" customFormat="1">
      <c r="A46" s="231">
        <v>4730</v>
      </c>
      <c r="B46" s="63" t="s">
        <v>641</v>
      </c>
      <c r="C46" s="313">
        <f t="shared" si="2"/>
        <v>671365</v>
      </c>
      <c r="D46" s="313">
        <v>558732</v>
      </c>
      <c r="E46" s="313">
        <v>112633</v>
      </c>
      <c r="F46" s="313">
        <f t="shared" si="3"/>
        <v>5210</v>
      </c>
      <c r="G46" s="313">
        <v>5010</v>
      </c>
      <c r="H46" s="313">
        <v>200</v>
      </c>
      <c r="I46" s="491" t="s">
        <v>599</v>
      </c>
      <c r="J46" s="492"/>
    </row>
    <row r="47" spans="1:10" s="43" customFormat="1" ht="30" customHeight="1">
      <c r="A47" s="232">
        <v>4741</v>
      </c>
      <c r="B47" s="99" t="s">
        <v>648</v>
      </c>
      <c r="C47" s="314">
        <f t="shared" si="2"/>
        <v>344806</v>
      </c>
      <c r="D47" s="314">
        <v>341456</v>
      </c>
      <c r="E47" s="314">
        <v>3350</v>
      </c>
      <c r="F47" s="314">
        <f t="shared" si="3"/>
        <v>4502</v>
      </c>
      <c r="G47" s="314">
        <v>4453</v>
      </c>
      <c r="H47" s="314">
        <v>49</v>
      </c>
      <c r="I47" s="487" t="s">
        <v>598</v>
      </c>
      <c r="J47" s="487"/>
    </row>
    <row r="48" spans="1:10" s="12" customFormat="1" ht="30" customHeight="1">
      <c r="A48" s="231">
        <v>4742</v>
      </c>
      <c r="B48" s="63" t="s">
        <v>724</v>
      </c>
      <c r="C48" s="313">
        <f t="shared" si="2"/>
        <v>820</v>
      </c>
      <c r="D48" s="313">
        <v>820</v>
      </c>
      <c r="E48" s="313">
        <v>0</v>
      </c>
      <c r="F48" s="313">
        <f t="shared" si="3"/>
        <v>11</v>
      </c>
      <c r="G48" s="313">
        <v>11</v>
      </c>
      <c r="H48" s="313">
        <v>0</v>
      </c>
      <c r="I48" s="491" t="s">
        <v>730</v>
      </c>
      <c r="J48" s="492"/>
    </row>
    <row r="49" spans="1:13" ht="19.149999999999999" customHeight="1">
      <c r="A49" s="232">
        <v>4751</v>
      </c>
      <c r="B49" s="99" t="s">
        <v>640</v>
      </c>
      <c r="C49" s="314">
        <f t="shared" si="2"/>
        <v>429661</v>
      </c>
      <c r="D49" s="314">
        <v>419366</v>
      </c>
      <c r="E49" s="314">
        <v>10295</v>
      </c>
      <c r="F49" s="314">
        <f t="shared" si="3"/>
        <v>9256</v>
      </c>
      <c r="G49" s="314">
        <v>8926</v>
      </c>
      <c r="H49" s="314">
        <v>330</v>
      </c>
      <c r="I49" s="487" t="s">
        <v>597</v>
      </c>
      <c r="J49" s="487"/>
      <c r="K49" s="12"/>
      <c r="L49" s="12"/>
      <c r="M49" s="12"/>
    </row>
    <row r="50" spans="1:13" ht="28.9" customHeight="1">
      <c r="A50" s="231">
        <v>4752</v>
      </c>
      <c r="B50" s="63" t="s">
        <v>639</v>
      </c>
      <c r="C50" s="313">
        <f t="shared" si="2"/>
        <v>1244024</v>
      </c>
      <c r="D50" s="313">
        <v>1231351</v>
      </c>
      <c r="E50" s="313">
        <v>12673</v>
      </c>
      <c r="F50" s="313">
        <f t="shared" si="3"/>
        <v>23716</v>
      </c>
      <c r="G50" s="313">
        <v>23482</v>
      </c>
      <c r="H50" s="313">
        <v>234</v>
      </c>
      <c r="I50" s="491" t="s">
        <v>596</v>
      </c>
      <c r="J50" s="492"/>
    </row>
    <row r="51" spans="1:13" ht="18">
      <c r="A51" s="232">
        <v>4753</v>
      </c>
      <c r="B51" s="99" t="s">
        <v>638</v>
      </c>
      <c r="C51" s="314">
        <f t="shared" si="2"/>
        <v>42830</v>
      </c>
      <c r="D51" s="314">
        <v>40470</v>
      </c>
      <c r="E51" s="314">
        <v>2360</v>
      </c>
      <c r="F51" s="314">
        <f t="shared" si="3"/>
        <v>993</v>
      </c>
      <c r="G51" s="314">
        <v>976</v>
      </c>
      <c r="H51" s="314">
        <v>17</v>
      </c>
      <c r="I51" s="487" t="s">
        <v>595</v>
      </c>
      <c r="J51" s="487"/>
    </row>
    <row r="52" spans="1:13">
      <c r="A52" s="231">
        <v>4754</v>
      </c>
      <c r="B52" s="63" t="s">
        <v>560</v>
      </c>
      <c r="C52" s="313">
        <f t="shared" si="2"/>
        <v>260512</v>
      </c>
      <c r="D52" s="313">
        <v>257524</v>
      </c>
      <c r="E52" s="313">
        <v>2988</v>
      </c>
      <c r="F52" s="313">
        <f t="shared" si="3"/>
        <v>4886</v>
      </c>
      <c r="G52" s="313">
        <v>4871</v>
      </c>
      <c r="H52" s="313">
        <v>15</v>
      </c>
      <c r="I52" s="491" t="s">
        <v>570</v>
      </c>
      <c r="J52" s="492"/>
    </row>
    <row r="53" spans="1:13">
      <c r="A53" s="233">
        <v>4755</v>
      </c>
      <c r="B53" s="226" t="s">
        <v>655</v>
      </c>
      <c r="C53" s="320">
        <f t="shared" si="2"/>
        <v>525219</v>
      </c>
      <c r="D53" s="320">
        <v>503684</v>
      </c>
      <c r="E53" s="320">
        <v>21535</v>
      </c>
      <c r="F53" s="320">
        <f t="shared" si="3"/>
        <v>9266</v>
      </c>
      <c r="G53" s="320">
        <v>9176</v>
      </c>
      <c r="H53" s="320">
        <v>90</v>
      </c>
      <c r="I53" s="484" t="s">
        <v>594</v>
      </c>
      <c r="J53" s="484"/>
    </row>
    <row r="54" spans="1:13" ht="30" customHeight="1">
      <c r="A54" s="231">
        <v>4756</v>
      </c>
      <c r="B54" s="63" t="s">
        <v>649</v>
      </c>
      <c r="C54" s="313">
        <f t="shared" si="2"/>
        <v>11871</v>
      </c>
      <c r="D54" s="313">
        <v>11871</v>
      </c>
      <c r="E54" s="313">
        <v>0</v>
      </c>
      <c r="F54" s="313">
        <f t="shared" si="3"/>
        <v>371</v>
      </c>
      <c r="G54" s="313">
        <v>371</v>
      </c>
      <c r="H54" s="313">
        <v>0</v>
      </c>
      <c r="I54" s="491" t="s">
        <v>593</v>
      </c>
      <c r="J54" s="492"/>
    </row>
    <row r="55" spans="1:13" ht="19.149999999999999" customHeight="1">
      <c r="A55" s="232">
        <v>4761</v>
      </c>
      <c r="B55" s="99" t="s">
        <v>650</v>
      </c>
      <c r="C55" s="314">
        <f t="shared" si="2"/>
        <v>100916</v>
      </c>
      <c r="D55" s="314">
        <v>100151</v>
      </c>
      <c r="E55" s="314">
        <v>765</v>
      </c>
      <c r="F55" s="314">
        <f t="shared" si="3"/>
        <v>1701</v>
      </c>
      <c r="G55" s="314">
        <v>1682</v>
      </c>
      <c r="H55" s="314">
        <v>19</v>
      </c>
      <c r="I55" s="487" t="s">
        <v>592</v>
      </c>
      <c r="J55" s="487"/>
    </row>
    <row r="56" spans="1:13">
      <c r="A56" s="231">
        <v>4762</v>
      </c>
      <c r="B56" s="63" t="s">
        <v>651</v>
      </c>
      <c r="C56" s="313">
        <f t="shared" si="2"/>
        <v>1800</v>
      </c>
      <c r="D56" s="313">
        <v>1800</v>
      </c>
      <c r="E56" s="313">
        <v>0</v>
      </c>
      <c r="F56" s="313">
        <f t="shared" si="3"/>
        <v>75</v>
      </c>
      <c r="G56" s="313">
        <v>75</v>
      </c>
      <c r="H56" s="313">
        <v>0</v>
      </c>
      <c r="I56" s="491" t="s">
        <v>591</v>
      </c>
      <c r="J56" s="492"/>
    </row>
    <row r="57" spans="1:13" ht="19.149999999999999" customHeight="1">
      <c r="A57" s="232">
        <v>4763</v>
      </c>
      <c r="B57" s="99" t="s">
        <v>652</v>
      </c>
      <c r="C57" s="314">
        <f t="shared" si="2"/>
        <v>55723</v>
      </c>
      <c r="D57" s="314">
        <v>54495</v>
      </c>
      <c r="E57" s="314">
        <v>1228</v>
      </c>
      <c r="F57" s="314">
        <f t="shared" si="3"/>
        <v>937</v>
      </c>
      <c r="G57" s="314">
        <v>926</v>
      </c>
      <c r="H57" s="314">
        <v>11</v>
      </c>
      <c r="I57" s="487" t="s">
        <v>590</v>
      </c>
      <c r="J57" s="487"/>
    </row>
    <row r="58" spans="1:13">
      <c r="A58" s="231">
        <v>4764</v>
      </c>
      <c r="B58" s="63" t="s">
        <v>637</v>
      </c>
      <c r="C58" s="313">
        <f t="shared" si="2"/>
        <v>20001</v>
      </c>
      <c r="D58" s="313">
        <v>19729</v>
      </c>
      <c r="E58" s="313">
        <v>272</v>
      </c>
      <c r="F58" s="313">
        <f t="shared" si="3"/>
        <v>422</v>
      </c>
      <c r="G58" s="313">
        <v>414</v>
      </c>
      <c r="H58" s="313">
        <v>8</v>
      </c>
      <c r="I58" s="491" t="s">
        <v>589</v>
      </c>
      <c r="J58" s="492"/>
    </row>
    <row r="59" spans="1:13" ht="30" customHeight="1">
      <c r="A59" s="232">
        <v>4771</v>
      </c>
      <c r="B59" s="99" t="s">
        <v>653</v>
      </c>
      <c r="C59" s="314">
        <f t="shared" si="2"/>
        <v>261618</v>
      </c>
      <c r="D59" s="314">
        <v>259854</v>
      </c>
      <c r="E59" s="314">
        <v>1764</v>
      </c>
      <c r="F59" s="314">
        <f t="shared" si="3"/>
        <v>5425</v>
      </c>
      <c r="G59" s="314">
        <v>5387</v>
      </c>
      <c r="H59" s="314">
        <v>38</v>
      </c>
      <c r="I59" s="487" t="s">
        <v>588</v>
      </c>
      <c r="J59" s="487"/>
    </row>
    <row r="60" spans="1:13" ht="19.149999999999999" customHeight="1">
      <c r="A60" s="231">
        <v>4772</v>
      </c>
      <c r="B60" s="63" t="s">
        <v>654</v>
      </c>
      <c r="C60" s="313">
        <f>E60+D60</f>
        <v>189703</v>
      </c>
      <c r="D60" s="313">
        <v>189703</v>
      </c>
      <c r="E60" s="313">
        <v>0</v>
      </c>
      <c r="F60" s="313">
        <f t="shared" si="3"/>
        <v>3196</v>
      </c>
      <c r="G60" s="313">
        <v>3190</v>
      </c>
      <c r="H60" s="313">
        <v>6</v>
      </c>
      <c r="I60" s="491" t="s">
        <v>587</v>
      </c>
      <c r="J60" s="492"/>
    </row>
    <row r="61" spans="1:13">
      <c r="A61" s="232">
        <v>4774</v>
      </c>
      <c r="B61" s="99" t="s">
        <v>561</v>
      </c>
      <c r="C61" s="314">
        <f t="shared" si="2"/>
        <v>7000</v>
      </c>
      <c r="D61" s="314">
        <v>5768</v>
      </c>
      <c r="E61" s="314">
        <v>1232</v>
      </c>
      <c r="F61" s="314">
        <f t="shared" si="3"/>
        <v>200</v>
      </c>
      <c r="G61" s="314">
        <v>193</v>
      </c>
      <c r="H61" s="314">
        <v>7</v>
      </c>
      <c r="I61" s="487" t="s">
        <v>571</v>
      </c>
      <c r="J61" s="487"/>
    </row>
    <row r="62" spans="1:13" ht="19.149999999999999" customHeight="1">
      <c r="A62" s="231">
        <v>4775</v>
      </c>
      <c r="B62" s="63" t="s">
        <v>583</v>
      </c>
      <c r="C62" s="313">
        <f t="shared" si="2"/>
        <v>205377</v>
      </c>
      <c r="D62" s="313">
        <v>194400</v>
      </c>
      <c r="E62" s="313">
        <v>10977</v>
      </c>
      <c r="F62" s="313">
        <f t="shared" si="3"/>
        <v>3406</v>
      </c>
      <c r="G62" s="313">
        <v>3368</v>
      </c>
      <c r="H62" s="313">
        <v>38</v>
      </c>
      <c r="I62" s="491" t="s">
        <v>586</v>
      </c>
      <c r="J62" s="492"/>
    </row>
    <row r="63" spans="1:13" ht="18">
      <c r="A63" s="232">
        <v>4776</v>
      </c>
      <c r="B63" s="99" t="s">
        <v>582</v>
      </c>
      <c r="C63" s="314">
        <f>E63+D63</f>
        <v>34770</v>
      </c>
      <c r="D63" s="314">
        <v>34324</v>
      </c>
      <c r="E63" s="314">
        <v>446</v>
      </c>
      <c r="F63" s="314">
        <f t="shared" si="3"/>
        <v>1014</v>
      </c>
      <c r="G63" s="314">
        <v>983</v>
      </c>
      <c r="H63" s="314">
        <v>31</v>
      </c>
      <c r="I63" s="487" t="s">
        <v>585</v>
      </c>
      <c r="J63" s="487"/>
    </row>
    <row r="64" spans="1:13" ht="21.75" customHeight="1">
      <c r="A64" s="231">
        <v>4777</v>
      </c>
      <c r="B64" s="63" t="s">
        <v>581</v>
      </c>
      <c r="C64" s="313">
        <f t="shared" si="2"/>
        <v>10693</v>
      </c>
      <c r="D64" s="313">
        <v>10693</v>
      </c>
      <c r="E64" s="313">
        <v>0</v>
      </c>
      <c r="F64" s="313">
        <f t="shared" si="3"/>
        <v>245</v>
      </c>
      <c r="G64" s="313">
        <v>245</v>
      </c>
      <c r="H64" s="313">
        <v>0</v>
      </c>
      <c r="I64" s="491" t="s">
        <v>584</v>
      </c>
      <c r="J64" s="492"/>
    </row>
    <row r="65" spans="1:10" ht="32.25" customHeight="1">
      <c r="A65" s="232">
        <v>4779</v>
      </c>
      <c r="B65" s="99" t="s">
        <v>580</v>
      </c>
      <c r="C65" s="314">
        <f t="shared" si="2"/>
        <v>75741</v>
      </c>
      <c r="D65" s="314">
        <v>75741</v>
      </c>
      <c r="E65" s="314">
        <v>0</v>
      </c>
      <c r="F65" s="314">
        <f t="shared" si="3"/>
        <v>1174</v>
      </c>
      <c r="G65" s="314">
        <v>1174</v>
      </c>
      <c r="H65" s="314">
        <v>0</v>
      </c>
      <c r="I65" s="487" t="s">
        <v>657</v>
      </c>
      <c r="J65" s="487"/>
    </row>
    <row r="66" spans="1:10" ht="31.15" customHeight="1">
      <c r="A66" s="510" t="s">
        <v>208</v>
      </c>
      <c r="B66" s="510"/>
      <c r="C66" s="251">
        <f t="shared" ref="C66:H66" si="4">SUM(C12:C65)</f>
        <v>9022148</v>
      </c>
      <c r="D66" s="251">
        <f t="shared" si="4"/>
        <v>8722746</v>
      </c>
      <c r="E66" s="251">
        <f t="shared" si="4"/>
        <v>299402</v>
      </c>
      <c r="F66" s="251">
        <f t="shared" si="4"/>
        <v>164197</v>
      </c>
      <c r="G66" s="251">
        <f t="shared" si="4"/>
        <v>162329</v>
      </c>
      <c r="H66" s="251">
        <f t="shared" si="4"/>
        <v>1868</v>
      </c>
      <c r="I66" s="511" t="s">
        <v>205</v>
      </c>
      <c r="J66" s="511"/>
    </row>
  </sheetData>
  <mergeCells count="72">
    <mergeCell ref="I41:J41"/>
    <mergeCell ref="I30:J30"/>
    <mergeCell ref="I39:J39"/>
    <mergeCell ref="I38:J38"/>
    <mergeCell ref="I40:J40"/>
    <mergeCell ref="I33:J33"/>
    <mergeCell ref="I34:J34"/>
    <mergeCell ref="I36:J36"/>
    <mergeCell ref="I31:J31"/>
    <mergeCell ref="I12:J12"/>
    <mergeCell ref="I46:J46"/>
    <mergeCell ref="I13:J13"/>
    <mergeCell ref="I14:J14"/>
    <mergeCell ref="I15:J15"/>
    <mergeCell ref="I18:J18"/>
    <mergeCell ref="I21:J21"/>
    <mergeCell ref="I25:J25"/>
    <mergeCell ref="I26:J26"/>
    <mergeCell ref="I27:J27"/>
    <mergeCell ref="I16:J16"/>
    <mergeCell ref="I17:J17"/>
    <mergeCell ref="I43:J43"/>
    <mergeCell ref="I44:J44"/>
    <mergeCell ref="I28:J28"/>
    <mergeCell ref="I29:J29"/>
    <mergeCell ref="A1:J1"/>
    <mergeCell ref="A2:J2"/>
    <mergeCell ref="A4:J4"/>
    <mergeCell ref="A5:J5"/>
    <mergeCell ref="C9:E9"/>
    <mergeCell ref="F9:H9"/>
    <mergeCell ref="A7:B7"/>
    <mergeCell ref="A3:J3"/>
    <mergeCell ref="A6:J6"/>
    <mergeCell ref="C7:H7"/>
    <mergeCell ref="I7:J7"/>
    <mergeCell ref="A8:A11"/>
    <mergeCell ref="B8:B11"/>
    <mergeCell ref="C8:E8"/>
    <mergeCell ref="F8:H8"/>
    <mergeCell ref="I8:J11"/>
    <mergeCell ref="I19:J19"/>
    <mergeCell ref="I20:J20"/>
    <mergeCell ref="I64:J64"/>
    <mergeCell ref="I62:J62"/>
    <mergeCell ref="I48:J48"/>
    <mergeCell ref="I49:J49"/>
    <mergeCell ref="I45:J45"/>
    <mergeCell ref="I22:J22"/>
    <mergeCell ref="I23:J23"/>
    <mergeCell ref="I24:J24"/>
    <mergeCell ref="I35:J35"/>
    <mergeCell ref="I37:J37"/>
    <mergeCell ref="I32:J32"/>
    <mergeCell ref="I47:J47"/>
    <mergeCell ref="I42:J42"/>
    <mergeCell ref="I61:J61"/>
    <mergeCell ref="A66:B66"/>
    <mergeCell ref="I50:J50"/>
    <mergeCell ref="I51:J51"/>
    <mergeCell ref="I52:J52"/>
    <mergeCell ref="I53:J53"/>
    <mergeCell ref="I54:J54"/>
    <mergeCell ref="I55:J55"/>
    <mergeCell ref="I56:J56"/>
    <mergeCell ref="I57:J57"/>
    <mergeCell ref="I58:J58"/>
    <mergeCell ref="I59:J59"/>
    <mergeCell ref="I60:J60"/>
    <mergeCell ref="I63:J63"/>
    <mergeCell ref="I65:J65"/>
    <mergeCell ref="I66:J66"/>
  </mergeCells>
  <phoneticPr fontId="18" type="noConversion"/>
  <printOptions horizontalCentered="1"/>
  <pageMargins left="0" right="0" top="0.19685039370078741" bottom="0" header="0.51181102362204722" footer="0.51181102362204722"/>
  <pageSetup paperSize="9" scale="90" orientation="landscape" r:id="rId1"/>
  <headerFooter alignWithMargins="0"/>
  <rowBreaks count="2" manualBreakCount="2">
    <brk id="31" max="9" man="1"/>
    <brk id="53" max="9" man="1"/>
  </rowBreaks>
  <colBreaks count="1" manualBreakCount="1">
    <brk id="10" max="49"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0"/>
  <sheetViews>
    <sheetView tabSelected="1" view="pageBreakPreview" topLeftCell="A13" zoomScaleNormal="100" zoomScaleSheetLayoutView="100" workbookViewId="0">
      <selection activeCell="D70" sqref="D70"/>
    </sheetView>
  </sheetViews>
  <sheetFormatPr defaultColWidth="9.125" defaultRowHeight="14.25"/>
  <cols>
    <col min="1" max="1" width="7.625" style="14" customWidth="1"/>
    <col min="2" max="2" width="25.625" style="14" customWidth="1"/>
    <col min="3" max="8" width="9.625" style="7" customWidth="1"/>
    <col min="9" max="9" width="25.625" style="7" customWidth="1"/>
    <col min="10" max="10" width="7.625" style="7" customWidth="1"/>
    <col min="11" max="13" width="10.75" style="7" customWidth="1"/>
    <col min="14" max="14" width="31.75" style="7" customWidth="1"/>
    <col min="15" max="15" width="12.75" style="7" customWidth="1"/>
    <col min="16" max="16384" width="9.125" style="7"/>
  </cols>
  <sheetData>
    <row r="1" spans="1:13" s="3" customFormat="1" ht="47.25" customHeight="1">
      <c r="A1" s="459"/>
      <c r="B1" s="459"/>
      <c r="C1" s="459"/>
      <c r="D1" s="459"/>
      <c r="E1" s="459"/>
      <c r="F1" s="459"/>
      <c r="G1" s="459"/>
      <c r="H1" s="459"/>
      <c r="I1" s="459"/>
      <c r="J1" s="459"/>
      <c r="K1" s="6"/>
      <c r="L1" s="6"/>
      <c r="M1" s="6"/>
    </row>
    <row r="2" spans="1:13" ht="17.45" customHeight="1">
      <c r="A2" s="460" t="s">
        <v>254</v>
      </c>
      <c r="B2" s="460"/>
      <c r="C2" s="460"/>
      <c r="D2" s="460"/>
      <c r="E2" s="460"/>
      <c r="F2" s="460"/>
      <c r="G2" s="460"/>
      <c r="H2" s="460"/>
      <c r="I2" s="460"/>
      <c r="J2" s="460"/>
    </row>
    <row r="3" spans="1:13" ht="16.5" customHeight="1">
      <c r="A3" s="460" t="s">
        <v>306</v>
      </c>
      <c r="B3" s="460"/>
      <c r="C3" s="460"/>
      <c r="D3" s="460"/>
      <c r="E3" s="460"/>
      <c r="F3" s="460"/>
      <c r="G3" s="460"/>
      <c r="H3" s="460"/>
      <c r="I3" s="460"/>
      <c r="J3" s="460"/>
    </row>
    <row r="4" spans="1:13" ht="15.6" customHeight="1">
      <c r="A4" s="458" t="s">
        <v>255</v>
      </c>
      <c r="B4" s="458"/>
      <c r="C4" s="458"/>
      <c r="D4" s="458"/>
      <c r="E4" s="458"/>
      <c r="F4" s="458"/>
      <c r="G4" s="458"/>
      <c r="H4" s="458"/>
      <c r="I4" s="458"/>
      <c r="J4" s="458"/>
    </row>
    <row r="5" spans="1:13" ht="15.6" customHeight="1">
      <c r="A5" s="458" t="s">
        <v>263</v>
      </c>
      <c r="B5" s="458"/>
      <c r="C5" s="458"/>
      <c r="D5" s="458"/>
      <c r="E5" s="458"/>
      <c r="F5" s="458"/>
      <c r="G5" s="458"/>
      <c r="H5" s="458"/>
      <c r="I5" s="458"/>
      <c r="J5" s="458"/>
    </row>
    <row r="6" spans="1:13" ht="16.5" customHeight="1">
      <c r="A6" s="514" t="s">
        <v>710</v>
      </c>
      <c r="B6" s="514"/>
      <c r="C6" s="465">
        <v>2016</v>
      </c>
      <c r="D6" s="465"/>
      <c r="E6" s="465"/>
      <c r="F6" s="465"/>
      <c r="G6" s="465"/>
      <c r="H6" s="465"/>
      <c r="I6" s="481" t="s">
        <v>26</v>
      </c>
      <c r="J6" s="481"/>
      <c r="K6" s="44"/>
    </row>
    <row r="7" spans="1:13" customFormat="1" ht="15.75" customHeight="1">
      <c r="A7" s="515" t="s">
        <v>248</v>
      </c>
      <c r="B7" s="506"/>
      <c r="C7" s="595" t="s">
        <v>227</v>
      </c>
      <c r="D7" s="595"/>
      <c r="E7" s="595"/>
      <c r="F7" s="595" t="s">
        <v>228</v>
      </c>
      <c r="G7" s="595"/>
      <c r="H7" s="595"/>
      <c r="I7" s="473" t="s">
        <v>249</v>
      </c>
      <c r="J7" s="473"/>
    </row>
    <row r="8" spans="1:13" customFormat="1" ht="16.5" customHeight="1">
      <c r="A8" s="516"/>
      <c r="B8" s="507"/>
      <c r="C8" s="588" t="s">
        <v>532</v>
      </c>
      <c r="D8" s="588"/>
      <c r="E8" s="588"/>
      <c r="F8" s="588" t="s">
        <v>229</v>
      </c>
      <c r="G8" s="588"/>
      <c r="H8" s="588"/>
      <c r="I8" s="476"/>
      <c r="J8" s="476"/>
    </row>
    <row r="9" spans="1:13" s="71" customFormat="1" ht="23.25" customHeight="1">
      <c r="A9" s="516"/>
      <c r="B9" s="507"/>
      <c r="C9" s="181" t="s">
        <v>205</v>
      </c>
      <c r="D9" s="181" t="s">
        <v>250</v>
      </c>
      <c r="E9" s="181" t="s">
        <v>251</v>
      </c>
      <c r="F9" s="181" t="s">
        <v>205</v>
      </c>
      <c r="G9" s="181" t="s">
        <v>220</v>
      </c>
      <c r="H9" s="181" t="s">
        <v>221</v>
      </c>
      <c r="I9" s="476"/>
      <c r="J9" s="476"/>
    </row>
    <row r="10" spans="1:13" s="71" customFormat="1" ht="28.5" customHeight="1">
      <c r="A10" s="517"/>
      <c r="B10" s="508"/>
      <c r="C10" s="182" t="s">
        <v>208</v>
      </c>
      <c r="D10" s="182" t="s">
        <v>252</v>
      </c>
      <c r="E10" s="182" t="s">
        <v>253</v>
      </c>
      <c r="F10" s="182" t="s">
        <v>208</v>
      </c>
      <c r="G10" s="182" t="s">
        <v>222</v>
      </c>
      <c r="H10" s="182" t="s">
        <v>223</v>
      </c>
      <c r="I10" s="477"/>
      <c r="J10" s="477"/>
    </row>
    <row r="11" spans="1:13" customFormat="1" ht="26.25" customHeight="1" thickBot="1">
      <c r="A11" s="519" t="s">
        <v>230</v>
      </c>
      <c r="B11" s="519"/>
      <c r="C11" s="72">
        <f t="shared" ref="C11:C20" si="0">E11+D11</f>
        <v>384803</v>
      </c>
      <c r="D11" s="72">
        <v>39479</v>
      </c>
      <c r="E11" s="72">
        <v>345324</v>
      </c>
      <c r="F11" s="72">
        <f t="shared" ref="F11:F19" si="1">H11+G11</f>
        <v>1934</v>
      </c>
      <c r="G11" s="72">
        <v>33</v>
      </c>
      <c r="H11" s="72">
        <v>1901</v>
      </c>
      <c r="I11" s="520" t="s">
        <v>231</v>
      </c>
      <c r="J11" s="520"/>
    </row>
    <row r="12" spans="1:13" customFormat="1" ht="30" customHeight="1" thickBot="1">
      <c r="A12" s="521" t="s">
        <v>232</v>
      </c>
      <c r="B12" s="521"/>
      <c r="C12" s="61">
        <f t="shared" si="0"/>
        <v>0</v>
      </c>
      <c r="D12" s="61">
        <v>0</v>
      </c>
      <c r="E12" s="61">
        <v>0</v>
      </c>
      <c r="F12" s="61">
        <f t="shared" si="1"/>
        <v>1079</v>
      </c>
      <c r="G12" s="61">
        <v>78</v>
      </c>
      <c r="H12" s="61">
        <v>1001</v>
      </c>
      <c r="I12" s="457" t="s">
        <v>233</v>
      </c>
      <c r="J12" s="457"/>
    </row>
    <row r="13" spans="1:13" customFormat="1" ht="32.25" customHeight="1" thickBot="1">
      <c r="A13" s="519" t="s">
        <v>234</v>
      </c>
      <c r="B13" s="519"/>
      <c r="C13" s="72">
        <f t="shared" si="0"/>
        <v>1795635</v>
      </c>
      <c r="D13" s="72">
        <v>125643</v>
      </c>
      <c r="E13" s="72">
        <v>1669992</v>
      </c>
      <c r="F13" s="72">
        <f t="shared" si="1"/>
        <v>9138</v>
      </c>
      <c r="G13" s="72">
        <v>528</v>
      </c>
      <c r="H13" s="72">
        <v>8610</v>
      </c>
      <c r="I13" s="520" t="s">
        <v>235</v>
      </c>
      <c r="J13" s="520"/>
    </row>
    <row r="14" spans="1:13" customFormat="1" ht="23.25" customHeight="1" thickBot="1">
      <c r="A14" s="521" t="s">
        <v>236</v>
      </c>
      <c r="B14" s="521"/>
      <c r="C14" s="61">
        <f t="shared" si="0"/>
        <v>667640</v>
      </c>
      <c r="D14" s="61">
        <v>56144</v>
      </c>
      <c r="E14" s="61">
        <v>611496</v>
      </c>
      <c r="F14" s="61">
        <f t="shared" si="1"/>
        <v>7407</v>
      </c>
      <c r="G14" s="61">
        <v>1189</v>
      </c>
      <c r="H14" s="61">
        <v>6218</v>
      </c>
      <c r="I14" s="457" t="s">
        <v>237</v>
      </c>
      <c r="J14" s="457"/>
    </row>
    <row r="15" spans="1:13" customFormat="1" ht="39.75" customHeight="1" thickBot="1">
      <c r="A15" s="519" t="s">
        <v>238</v>
      </c>
      <c r="B15" s="519"/>
      <c r="C15" s="72">
        <f t="shared" si="0"/>
        <v>1852201</v>
      </c>
      <c r="D15" s="72">
        <v>100168</v>
      </c>
      <c r="E15" s="72">
        <v>1752033</v>
      </c>
      <c r="F15" s="72">
        <f t="shared" si="1"/>
        <v>25708</v>
      </c>
      <c r="G15" s="72">
        <v>1930</v>
      </c>
      <c r="H15" s="72">
        <v>23778</v>
      </c>
      <c r="I15" s="520" t="s">
        <v>239</v>
      </c>
      <c r="J15" s="520"/>
    </row>
    <row r="16" spans="1:13" customFormat="1" ht="26.25" customHeight="1" thickBot="1">
      <c r="A16" s="521" t="s">
        <v>240</v>
      </c>
      <c r="B16" s="521"/>
      <c r="C16" s="61">
        <f t="shared" si="0"/>
        <v>341521</v>
      </c>
      <c r="D16" s="61">
        <v>21005</v>
      </c>
      <c r="E16" s="61">
        <v>320516</v>
      </c>
      <c r="F16" s="61">
        <f t="shared" si="1"/>
        <v>5249</v>
      </c>
      <c r="G16" s="61">
        <v>753</v>
      </c>
      <c r="H16" s="61">
        <v>4496</v>
      </c>
      <c r="I16" s="457" t="s">
        <v>241</v>
      </c>
      <c r="J16" s="457"/>
    </row>
    <row r="17" spans="1:10" customFormat="1" ht="36" customHeight="1" thickBot="1">
      <c r="A17" s="519" t="s">
        <v>242</v>
      </c>
      <c r="B17" s="519"/>
      <c r="C17" s="72">
        <f t="shared" si="0"/>
        <v>756683</v>
      </c>
      <c r="D17" s="72">
        <v>26662</v>
      </c>
      <c r="E17" s="72">
        <v>730021</v>
      </c>
      <c r="F17" s="72">
        <f t="shared" si="1"/>
        <v>8015</v>
      </c>
      <c r="G17" s="72">
        <v>770</v>
      </c>
      <c r="H17" s="72">
        <v>7245</v>
      </c>
      <c r="I17" s="520" t="s">
        <v>243</v>
      </c>
      <c r="J17" s="520"/>
    </row>
    <row r="18" spans="1:10" customFormat="1" ht="30.75" customHeight="1" thickBot="1">
      <c r="A18" s="521" t="s">
        <v>244</v>
      </c>
      <c r="B18" s="521"/>
      <c r="C18" s="61">
        <f t="shared" si="0"/>
        <v>2749949</v>
      </c>
      <c r="D18" s="61">
        <v>202119</v>
      </c>
      <c r="E18" s="61">
        <v>2547830</v>
      </c>
      <c r="F18" s="61">
        <f t="shared" si="1"/>
        <v>90839</v>
      </c>
      <c r="G18" s="61">
        <v>7359</v>
      </c>
      <c r="H18" s="61">
        <v>83480</v>
      </c>
      <c r="I18" s="457" t="s">
        <v>245</v>
      </c>
      <c r="J18" s="457"/>
    </row>
    <row r="19" spans="1:10" customFormat="1" ht="32.25" customHeight="1">
      <c r="A19" s="522" t="s">
        <v>246</v>
      </c>
      <c r="B19" s="522"/>
      <c r="C19" s="78">
        <f t="shared" si="0"/>
        <v>473712</v>
      </c>
      <c r="D19" s="78">
        <v>55201</v>
      </c>
      <c r="E19" s="78">
        <v>418511</v>
      </c>
      <c r="F19" s="78">
        <f t="shared" si="1"/>
        <v>14828</v>
      </c>
      <c r="G19" s="78">
        <v>356</v>
      </c>
      <c r="H19" s="78">
        <v>14472</v>
      </c>
      <c r="I19" s="523" t="s">
        <v>247</v>
      </c>
      <c r="J19" s="523"/>
    </row>
    <row r="20" spans="1:10" customFormat="1" ht="39" customHeight="1">
      <c r="A20" s="462" t="s">
        <v>208</v>
      </c>
      <c r="B20" s="462"/>
      <c r="C20" s="108">
        <f t="shared" si="0"/>
        <v>9022144</v>
      </c>
      <c r="D20" s="108">
        <f>SUM(D11:D19)</f>
        <v>626421</v>
      </c>
      <c r="E20" s="108">
        <f>SUM(E11:E19)</f>
        <v>8395723</v>
      </c>
      <c r="F20" s="108">
        <f>SUM(F11:F19)</f>
        <v>164197</v>
      </c>
      <c r="G20" s="108">
        <f>SUM(G11:G19)</f>
        <v>12996</v>
      </c>
      <c r="H20" s="108">
        <f>SUM(H11:H19)</f>
        <v>151201</v>
      </c>
      <c r="I20" s="463" t="s">
        <v>205</v>
      </c>
      <c r="J20" s="463"/>
    </row>
  </sheetData>
  <mergeCells count="34">
    <mergeCell ref="A5:J5"/>
    <mergeCell ref="A6:B6"/>
    <mergeCell ref="C6:H6"/>
    <mergeCell ref="I6:J6"/>
    <mergeCell ref="A1:J1"/>
    <mergeCell ref="A2:J2"/>
    <mergeCell ref="A3:J3"/>
    <mergeCell ref="A4:J4"/>
    <mergeCell ref="I11:J11"/>
    <mergeCell ref="A12:B12"/>
    <mergeCell ref="I12:J12"/>
    <mergeCell ref="I7:J10"/>
    <mergeCell ref="C8:E8"/>
    <mergeCell ref="F8:H8"/>
    <mergeCell ref="C7:E7"/>
    <mergeCell ref="F7:H7"/>
    <mergeCell ref="A7:B10"/>
    <mergeCell ref="A11:B11"/>
    <mergeCell ref="I13:J13"/>
    <mergeCell ref="A19:B19"/>
    <mergeCell ref="I19:J19"/>
    <mergeCell ref="A13:B13"/>
    <mergeCell ref="A14:B14"/>
    <mergeCell ref="I14:J14"/>
    <mergeCell ref="A15:B15"/>
    <mergeCell ref="I15:J15"/>
    <mergeCell ref="A16:B16"/>
    <mergeCell ref="I16:J16"/>
    <mergeCell ref="A20:B20"/>
    <mergeCell ref="I20:J20"/>
    <mergeCell ref="A17:B17"/>
    <mergeCell ref="I17:J17"/>
    <mergeCell ref="A18:B18"/>
    <mergeCell ref="I18:J18"/>
  </mergeCells>
  <phoneticPr fontId="18" type="noConversion"/>
  <printOptions horizontalCentered="1" verticalCentered="1"/>
  <pageMargins left="0" right="0" top="0" bottom="0" header="0.5" footer="0.5"/>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S19"/>
  <sheetViews>
    <sheetView tabSelected="1" view="pageBreakPreview" topLeftCell="A7" zoomScale="110" zoomScaleNormal="100" zoomScaleSheetLayoutView="110" workbookViewId="0">
      <selection activeCell="D70" sqref="D70"/>
    </sheetView>
  </sheetViews>
  <sheetFormatPr defaultColWidth="9.125" defaultRowHeight="14.25"/>
  <cols>
    <col min="1" max="1" width="5.625" style="14" customWidth="1"/>
    <col min="2" max="2" width="21.625" style="7" customWidth="1"/>
    <col min="3" max="10" width="8.625" style="7" customWidth="1"/>
    <col min="11" max="11" width="21.625" style="7" customWidth="1"/>
    <col min="12" max="12" width="7.625" style="7" customWidth="1"/>
    <col min="13" max="16384" width="9.125" style="7"/>
  </cols>
  <sheetData>
    <row r="1" spans="1:253" s="3" customFormat="1" ht="47.25" customHeight="1">
      <c r="A1" s="459"/>
      <c r="B1" s="459"/>
      <c r="C1" s="459"/>
      <c r="D1" s="459"/>
      <c r="E1" s="459"/>
      <c r="F1" s="459"/>
      <c r="G1" s="459"/>
      <c r="H1" s="459"/>
      <c r="I1" s="459"/>
      <c r="J1" s="459"/>
      <c r="K1" s="459"/>
      <c r="L1" s="459"/>
    </row>
    <row r="2" spans="1:253" ht="21.75" customHeight="1">
      <c r="A2" s="460" t="s">
        <v>277</v>
      </c>
      <c r="B2" s="460"/>
      <c r="C2" s="460"/>
      <c r="D2" s="460"/>
      <c r="E2" s="460"/>
      <c r="F2" s="460"/>
      <c r="G2" s="460"/>
      <c r="H2" s="460"/>
      <c r="I2" s="460"/>
      <c r="J2" s="460"/>
      <c r="K2" s="460"/>
      <c r="L2" s="460"/>
    </row>
    <row r="3" spans="1:253" ht="21.75" customHeight="1">
      <c r="A3" s="460" t="s">
        <v>102</v>
      </c>
      <c r="B3" s="460"/>
      <c r="C3" s="460"/>
      <c r="D3" s="460"/>
      <c r="E3" s="460"/>
      <c r="F3" s="460"/>
      <c r="G3" s="460"/>
      <c r="H3" s="460"/>
      <c r="I3" s="460"/>
      <c r="J3" s="460"/>
      <c r="K3" s="460"/>
      <c r="L3" s="460"/>
    </row>
    <row r="4" spans="1:253" ht="21.75" customHeight="1">
      <c r="A4" s="460" t="s">
        <v>672</v>
      </c>
      <c r="B4" s="460"/>
      <c r="C4" s="460"/>
      <c r="D4" s="460"/>
      <c r="E4" s="460"/>
      <c r="F4" s="460"/>
      <c r="G4" s="460"/>
      <c r="H4" s="460"/>
      <c r="I4" s="460"/>
      <c r="J4" s="460"/>
      <c r="K4" s="460"/>
      <c r="L4" s="460"/>
    </row>
    <row r="5" spans="1:253" ht="15.75" customHeight="1">
      <c r="A5" s="458" t="s">
        <v>278</v>
      </c>
      <c r="B5" s="458"/>
      <c r="C5" s="458"/>
      <c r="D5" s="458"/>
      <c r="E5" s="458"/>
      <c r="F5" s="458"/>
      <c r="G5" s="458"/>
      <c r="H5" s="458"/>
      <c r="I5" s="458"/>
      <c r="J5" s="458"/>
      <c r="K5" s="458"/>
      <c r="L5" s="458"/>
    </row>
    <row r="6" spans="1:253" ht="15.75" customHeight="1">
      <c r="A6" s="458" t="s">
        <v>263</v>
      </c>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c r="BT6" s="458"/>
      <c r="BU6" s="458"/>
      <c r="BV6" s="458"/>
      <c r="BW6" s="458"/>
      <c r="BX6" s="458"/>
      <c r="BY6" s="458"/>
      <c r="BZ6" s="458"/>
      <c r="CA6" s="458"/>
      <c r="CB6" s="458"/>
      <c r="CC6" s="458"/>
      <c r="CD6" s="458"/>
      <c r="CE6" s="458"/>
      <c r="CF6" s="458"/>
      <c r="CG6" s="458"/>
      <c r="CH6" s="458"/>
      <c r="CI6" s="458"/>
      <c r="CJ6" s="458"/>
      <c r="CK6" s="458"/>
      <c r="CL6" s="458"/>
      <c r="CM6" s="458"/>
      <c r="CN6" s="458"/>
      <c r="CO6" s="458"/>
      <c r="CP6" s="458"/>
      <c r="CQ6" s="458"/>
      <c r="CR6" s="458"/>
      <c r="CS6" s="458"/>
      <c r="CT6" s="458"/>
      <c r="CU6" s="458"/>
      <c r="CV6" s="458"/>
      <c r="CW6" s="458"/>
      <c r="CX6" s="458"/>
      <c r="CY6" s="458"/>
      <c r="CZ6" s="458"/>
      <c r="DA6" s="458"/>
      <c r="DB6" s="458"/>
      <c r="DC6" s="458"/>
      <c r="DD6" s="458"/>
      <c r="DE6" s="458"/>
      <c r="DF6" s="458"/>
      <c r="DG6" s="458"/>
      <c r="DH6" s="458"/>
      <c r="DI6" s="458"/>
      <c r="DJ6" s="458"/>
      <c r="DK6" s="458"/>
      <c r="DL6" s="458"/>
      <c r="DM6" s="458"/>
      <c r="DN6" s="458"/>
      <c r="DO6" s="458"/>
      <c r="DP6" s="458"/>
      <c r="DQ6" s="458"/>
      <c r="DR6" s="458"/>
      <c r="DS6" s="458"/>
      <c r="DT6" s="458"/>
      <c r="DU6" s="458"/>
      <c r="DV6" s="458"/>
      <c r="DW6" s="458"/>
      <c r="DX6" s="458"/>
      <c r="DY6" s="458"/>
      <c r="DZ6" s="458"/>
      <c r="EA6" s="458"/>
      <c r="EB6" s="458"/>
      <c r="EC6" s="458"/>
      <c r="ED6" s="458"/>
      <c r="EE6" s="458"/>
      <c r="EF6" s="458"/>
      <c r="EG6" s="458"/>
      <c r="EH6" s="458"/>
      <c r="EI6" s="458"/>
      <c r="EJ6" s="458"/>
      <c r="EK6" s="458"/>
      <c r="EL6" s="458"/>
      <c r="EM6" s="458"/>
      <c r="EN6" s="458"/>
      <c r="EO6" s="458"/>
      <c r="EP6" s="458"/>
      <c r="EQ6" s="458"/>
      <c r="ER6" s="458"/>
      <c r="ES6" s="458"/>
      <c r="ET6" s="458"/>
      <c r="EU6" s="458"/>
      <c r="EV6" s="458"/>
      <c r="EW6" s="458"/>
      <c r="EX6" s="458"/>
      <c r="EY6" s="458"/>
      <c r="EZ6" s="458"/>
      <c r="FA6" s="458"/>
      <c r="FB6" s="458"/>
      <c r="FC6" s="458"/>
      <c r="FD6" s="458"/>
      <c r="FE6" s="458"/>
      <c r="FF6" s="458"/>
      <c r="FG6" s="458"/>
      <c r="FH6" s="458"/>
      <c r="FI6" s="458"/>
      <c r="FJ6" s="458"/>
      <c r="FK6" s="458"/>
      <c r="FL6" s="458"/>
      <c r="FM6" s="458"/>
      <c r="FN6" s="458"/>
      <c r="FO6" s="458"/>
      <c r="FP6" s="458"/>
      <c r="FQ6" s="458"/>
      <c r="FR6" s="458"/>
      <c r="FS6" s="458"/>
      <c r="FT6" s="458"/>
      <c r="FU6" s="458"/>
      <c r="FV6" s="458"/>
      <c r="FW6" s="458"/>
      <c r="FX6" s="458"/>
      <c r="FY6" s="458"/>
      <c r="FZ6" s="458"/>
      <c r="GA6" s="458"/>
      <c r="GB6" s="458"/>
      <c r="GC6" s="458"/>
      <c r="GD6" s="458"/>
      <c r="GE6" s="458"/>
      <c r="GF6" s="458"/>
      <c r="GG6" s="458"/>
      <c r="GH6" s="458"/>
      <c r="GI6" s="458"/>
      <c r="GJ6" s="458"/>
      <c r="GK6" s="458"/>
      <c r="GL6" s="458"/>
      <c r="GM6" s="458"/>
      <c r="GN6" s="458"/>
      <c r="GO6" s="458"/>
      <c r="GP6" s="458"/>
      <c r="GQ6" s="458"/>
      <c r="GR6" s="458"/>
      <c r="GS6" s="458"/>
      <c r="GT6" s="458"/>
      <c r="GU6" s="458"/>
      <c r="GV6" s="458"/>
      <c r="GW6" s="458"/>
      <c r="GX6" s="458"/>
      <c r="GY6" s="458"/>
      <c r="GZ6" s="458"/>
      <c r="HA6" s="458"/>
      <c r="HB6" s="458"/>
      <c r="HC6" s="458"/>
      <c r="HD6" s="458"/>
      <c r="HE6" s="458"/>
      <c r="HF6" s="458"/>
      <c r="HG6" s="458"/>
      <c r="HH6" s="458"/>
      <c r="HI6" s="458"/>
      <c r="HJ6" s="458"/>
      <c r="HK6" s="458"/>
      <c r="HL6" s="458"/>
      <c r="HM6" s="458"/>
      <c r="HN6" s="458"/>
      <c r="HO6" s="458"/>
      <c r="HP6" s="458"/>
      <c r="HQ6" s="458"/>
      <c r="HR6" s="458"/>
      <c r="HS6" s="458"/>
      <c r="HT6" s="458"/>
      <c r="HU6" s="458"/>
      <c r="HV6" s="458"/>
      <c r="HW6" s="458"/>
      <c r="HX6" s="458"/>
      <c r="HY6" s="458"/>
      <c r="HZ6" s="458"/>
      <c r="IA6" s="458"/>
      <c r="IB6" s="458"/>
      <c r="IC6" s="458"/>
      <c r="ID6" s="458"/>
      <c r="IE6" s="458"/>
      <c r="IF6" s="458"/>
      <c r="IG6" s="458"/>
      <c r="IH6" s="458"/>
      <c r="II6" s="458"/>
      <c r="IJ6" s="458"/>
      <c r="IK6" s="458"/>
      <c r="IL6" s="458"/>
      <c r="IM6" s="458"/>
      <c r="IN6" s="458"/>
      <c r="IO6" s="458"/>
      <c r="IP6" s="458"/>
      <c r="IQ6" s="458"/>
      <c r="IR6" s="458"/>
      <c r="IS6" s="458"/>
    </row>
    <row r="7" spans="1:253" ht="15.75" customHeight="1">
      <c r="A7" s="458" t="s">
        <v>673</v>
      </c>
      <c r="B7" s="458"/>
      <c r="C7" s="458"/>
      <c r="D7" s="458"/>
      <c r="E7" s="458"/>
      <c r="F7" s="458"/>
      <c r="G7" s="458"/>
      <c r="H7" s="458"/>
      <c r="I7" s="458"/>
      <c r="J7" s="458"/>
      <c r="K7" s="458"/>
      <c r="L7" s="458"/>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C7" s="273"/>
      <c r="CD7" s="273"/>
      <c r="CE7" s="273"/>
      <c r="CF7" s="273"/>
      <c r="CG7" s="273"/>
      <c r="CH7" s="273"/>
      <c r="CI7" s="273"/>
      <c r="CJ7" s="273"/>
      <c r="CK7" s="273"/>
      <c r="CL7" s="273"/>
      <c r="CM7" s="273"/>
      <c r="CN7" s="273"/>
      <c r="CO7" s="273"/>
      <c r="CP7" s="273"/>
      <c r="CQ7" s="273"/>
      <c r="CR7" s="273"/>
      <c r="CS7" s="273"/>
      <c r="CT7" s="273"/>
      <c r="CU7" s="273"/>
      <c r="CV7" s="273"/>
      <c r="CW7" s="273"/>
      <c r="CX7" s="273"/>
      <c r="CY7" s="273"/>
      <c r="CZ7" s="273"/>
      <c r="DA7" s="273"/>
      <c r="DB7" s="273"/>
      <c r="DC7" s="273"/>
      <c r="DD7" s="273"/>
      <c r="DE7" s="273"/>
      <c r="DF7" s="273"/>
      <c r="DG7" s="273"/>
      <c r="DH7" s="273"/>
      <c r="DI7" s="273"/>
      <c r="DJ7" s="273"/>
      <c r="DK7" s="273"/>
      <c r="DL7" s="273"/>
      <c r="DM7" s="273"/>
      <c r="DN7" s="273"/>
      <c r="DO7" s="273"/>
      <c r="DP7" s="273"/>
      <c r="DQ7" s="273"/>
      <c r="DR7" s="273"/>
      <c r="DS7" s="273"/>
      <c r="DT7" s="273"/>
      <c r="DU7" s="273"/>
      <c r="DV7" s="273"/>
      <c r="DW7" s="273"/>
      <c r="DX7" s="273"/>
      <c r="DY7" s="273"/>
      <c r="DZ7" s="273"/>
      <c r="EA7" s="273"/>
      <c r="EB7" s="273"/>
      <c r="EC7" s="273"/>
      <c r="ED7" s="273"/>
      <c r="EE7" s="273"/>
      <c r="EF7" s="273"/>
      <c r="EG7" s="273"/>
      <c r="EH7" s="273"/>
      <c r="EI7" s="273"/>
      <c r="EJ7" s="273"/>
      <c r="EK7" s="273"/>
      <c r="EL7" s="273"/>
      <c r="EM7" s="273"/>
      <c r="EN7" s="273"/>
      <c r="EO7" s="273"/>
      <c r="EP7" s="273"/>
      <c r="EQ7" s="273"/>
      <c r="ER7" s="273"/>
      <c r="ES7" s="273"/>
      <c r="ET7" s="273"/>
      <c r="EU7" s="273"/>
      <c r="EV7" s="273"/>
      <c r="EW7" s="273"/>
      <c r="EX7" s="273"/>
      <c r="EY7" s="273"/>
      <c r="EZ7" s="273"/>
      <c r="FA7" s="273"/>
      <c r="FB7" s="273"/>
      <c r="FC7" s="273"/>
      <c r="FD7" s="273"/>
      <c r="FE7" s="273"/>
      <c r="FF7" s="273"/>
      <c r="FG7" s="273"/>
      <c r="FH7" s="273"/>
      <c r="FI7" s="273"/>
      <c r="FJ7" s="273"/>
      <c r="FK7" s="273"/>
      <c r="FL7" s="273"/>
      <c r="FM7" s="273"/>
      <c r="FN7" s="273"/>
      <c r="FO7" s="273"/>
      <c r="FP7" s="273"/>
      <c r="FQ7" s="273"/>
      <c r="FR7" s="273"/>
      <c r="FS7" s="273"/>
      <c r="FT7" s="273"/>
      <c r="FU7" s="273"/>
      <c r="FV7" s="273"/>
      <c r="FW7" s="273"/>
      <c r="FX7" s="273"/>
      <c r="FY7" s="273"/>
      <c r="FZ7" s="273"/>
      <c r="GA7" s="273"/>
      <c r="GB7" s="273"/>
      <c r="GC7" s="273"/>
      <c r="GD7" s="273"/>
      <c r="GE7" s="273"/>
      <c r="GF7" s="273"/>
      <c r="GG7" s="273"/>
      <c r="GH7" s="273"/>
      <c r="GI7" s="273"/>
      <c r="GJ7" s="273"/>
      <c r="GK7" s="273"/>
      <c r="GL7" s="273"/>
      <c r="GM7" s="273"/>
      <c r="GN7" s="273"/>
      <c r="GO7" s="273"/>
      <c r="GP7" s="273"/>
      <c r="GQ7" s="273"/>
      <c r="GR7" s="273"/>
      <c r="GS7" s="273"/>
      <c r="GT7" s="273"/>
      <c r="GU7" s="273"/>
      <c r="GV7" s="273"/>
      <c r="GW7" s="273"/>
      <c r="GX7" s="273"/>
      <c r="GY7" s="273"/>
      <c r="GZ7" s="273"/>
      <c r="HA7" s="273"/>
      <c r="HB7" s="273"/>
      <c r="HC7" s="273"/>
      <c r="HD7" s="273"/>
      <c r="HE7" s="273"/>
      <c r="HF7" s="273"/>
      <c r="HG7" s="273"/>
      <c r="HH7" s="273"/>
      <c r="HI7" s="273"/>
      <c r="HJ7" s="273"/>
      <c r="HK7" s="273"/>
      <c r="HL7" s="273"/>
      <c r="HM7" s="273"/>
      <c r="HN7" s="273"/>
      <c r="HO7" s="273"/>
      <c r="HP7" s="273"/>
      <c r="HQ7" s="273"/>
      <c r="HR7" s="273"/>
      <c r="HS7" s="273"/>
      <c r="HT7" s="273"/>
      <c r="HU7" s="273"/>
      <c r="HV7" s="273"/>
      <c r="HW7" s="273"/>
      <c r="HX7" s="273"/>
      <c r="HY7" s="273"/>
      <c r="HZ7" s="273"/>
      <c r="IA7" s="273"/>
      <c r="IB7" s="273"/>
      <c r="IC7" s="273"/>
      <c r="ID7" s="273"/>
      <c r="IE7" s="273"/>
      <c r="IF7" s="273"/>
      <c r="IG7" s="273"/>
      <c r="IH7" s="273"/>
      <c r="II7" s="273"/>
      <c r="IJ7" s="273"/>
      <c r="IK7" s="273"/>
      <c r="IL7" s="273"/>
      <c r="IM7" s="273"/>
      <c r="IN7" s="273"/>
      <c r="IO7" s="273"/>
      <c r="IP7" s="273"/>
      <c r="IQ7" s="273"/>
      <c r="IR7" s="273"/>
      <c r="IS7" s="273"/>
    </row>
    <row r="8" spans="1:253" ht="16.5" customHeight="1">
      <c r="A8" s="464" t="s">
        <v>711</v>
      </c>
      <c r="B8" s="464"/>
      <c r="C8" s="465">
        <v>2016</v>
      </c>
      <c r="D8" s="465"/>
      <c r="E8" s="465"/>
      <c r="F8" s="465">
        <v>2008</v>
      </c>
      <c r="G8" s="465"/>
      <c r="H8" s="465"/>
      <c r="I8" s="465"/>
      <c r="J8" s="465"/>
      <c r="K8" s="481" t="s">
        <v>191</v>
      </c>
      <c r="L8" s="481"/>
    </row>
    <row r="9" spans="1:253" ht="46.5" customHeight="1">
      <c r="A9" s="473" t="s">
        <v>453</v>
      </c>
      <c r="B9" s="470" t="s">
        <v>211</v>
      </c>
      <c r="C9" s="187" t="s">
        <v>257</v>
      </c>
      <c r="D9" s="187" t="s">
        <v>258</v>
      </c>
      <c r="E9" s="187" t="s">
        <v>270</v>
      </c>
      <c r="F9" s="187" t="s">
        <v>271</v>
      </c>
      <c r="G9" s="187" t="s">
        <v>105</v>
      </c>
      <c r="H9" s="187" t="s">
        <v>106</v>
      </c>
      <c r="I9" s="187" t="s">
        <v>107</v>
      </c>
      <c r="J9" s="187" t="s">
        <v>272</v>
      </c>
      <c r="K9" s="473" t="s">
        <v>216</v>
      </c>
      <c r="L9" s="473"/>
    </row>
    <row r="10" spans="1:253" ht="48" customHeight="1">
      <c r="A10" s="477"/>
      <c r="B10" s="472"/>
      <c r="C10" s="93" t="s">
        <v>208</v>
      </c>
      <c r="D10" s="182" t="s">
        <v>273</v>
      </c>
      <c r="E10" s="182" t="s">
        <v>274</v>
      </c>
      <c r="F10" s="182" t="s">
        <v>275</v>
      </c>
      <c r="G10" s="182" t="s">
        <v>192</v>
      </c>
      <c r="H10" s="182" t="s">
        <v>108</v>
      </c>
      <c r="I10" s="182" t="s">
        <v>436</v>
      </c>
      <c r="J10" s="182" t="s">
        <v>276</v>
      </c>
      <c r="K10" s="477"/>
      <c r="L10" s="477"/>
    </row>
    <row r="11" spans="1:253" customFormat="1" ht="83.25" customHeight="1" thickBot="1">
      <c r="A11" s="54">
        <v>45</v>
      </c>
      <c r="B11" s="58" t="s">
        <v>547</v>
      </c>
      <c r="C11" s="91">
        <v>101126</v>
      </c>
      <c r="D11" s="60">
        <v>19504</v>
      </c>
      <c r="E11" s="60">
        <v>16331</v>
      </c>
      <c r="F11" s="60">
        <v>12836</v>
      </c>
      <c r="G11" s="60">
        <v>8186</v>
      </c>
      <c r="H11" s="60">
        <v>21187</v>
      </c>
      <c r="I11" s="60">
        <v>20527</v>
      </c>
      <c r="J11" s="60">
        <v>2555</v>
      </c>
      <c r="K11" s="479" t="s">
        <v>552</v>
      </c>
      <c r="L11" s="479"/>
    </row>
    <row r="12" spans="1:253" customFormat="1" ht="83.25" customHeight="1" thickBot="1">
      <c r="A12" s="56">
        <v>46</v>
      </c>
      <c r="B12" s="59" t="s">
        <v>548</v>
      </c>
      <c r="C12" s="183">
        <v>214237</v>
      </c>
      <c r="D12" s="61">
        <v>35305</v>
      </c>
      <c r="E12" s="61">
        <v>20046</v>
      </c>
      <c r="F12" s="61">
        <v>20387</v>
      </c>
      <c r="G12" s="61">
        <v>19656</v>
      </c>
      <c r="H12" s="61">
        <v>28336</v>
      </c>
      <c r="I12" s="61">
        <v>59374</v>
      </c>
      <c r="J12" s="61">
        <v>31134</v>
      </c>
      <c r="K12" s="457" t="s">
        <v>551</v>
      </c>
      <c r="L12" s="457"/>
    </row>
    <row r="13" spans="1:253" customFormat="1" ht="83.25" customHeight="1">
      <c r="A13" s="55">
        <v>47</v>
      </c>
      <c r="B13" s="68" t="s">
        <v>549</v>
      </c>
      <c r="C13" s="100">
        <v>945581</v>
      </c>
      <c r="D13" s="78">
        <v>159648</v>
      </c>
      <c r="E13" s="78">
        <v>74848</v>
      </c>
      <c r="F13" s="78">
        <v>140415</v>
      </c>
      <c r="G13" s="78">
        <v>46885</v>
      </c>
      <c r="H13" s="78">
        <v>178922</v>
      </c>
      <c r="I13" s="78">
        <v>135006</v>
      </c>
      <c r="J13" s="78">
        <v>209859</v>
      </c>
      <c r="K13" s="461" t="s">
        <v>550</v>
      </c>
      <c r="L13" s="461"/>
    </row>
    <row r="14" spans="1:253" customFormat="1" ht="57" customHeight="1">
      <c r="A14" s="462" t="s">
        <v>208</v>
      </c>
      <c r="B14" s="462"/>
      <c r="C14" s="343">
        <f t="shared" ref="C14:J14" si="0">C11+C12+C13</f>
        <v>1260944</v>
      </c>
      <c r="D14" s="343">
        <f t="shared" si="0"/>
        <v>214457</v>
      </c>
      <c r="E14" s="343">
        <f t="shared" si="0"/>
        <v>111225</v>
      </c>
      <c r="F14" s="343">
        <f t="shared" si="0"/>
        <v>173638</v>
      </c>
      <c r="G14" s="343">
        <f t="shared" si="0"/>
        <v>74727</v>
      </c>
      <c r="H14" s="343">
        <f t="shared" si="0"/>
        <v>228445</v>
      </c>
      <c r="I14" s="343">
        <f t="shared" si="0"/>
        <v>214907</v>
      </c>
      <c r="J14" s="184">
        <f t="shared" si="0"/>
        <v>243548</v>
      </c>
      <c r="K14" s="463" t="s">
        <v>205</v>
      </c>
      <c r="L14" s="463"/>
    </row>
    <row r="18" spans="3:37" ht="14.25" customHeight="1">
      <c r="C18" s="150"/>
      <c r="D18" s="150"/>
      <c r="E18" s="150"/>
      <c r="F18" s="150"/>
      <c r="G18" s="150"/>
      <c r="H18" s="150"/>
      <c r="I18" s="150"/>
      <c r="J18" s="150"/>
      <c r="K18" s="175"/>
      <c r="L18" s="175"/>
      <c r="N18" s="150"/>
      <c r="O18" s="175"/>
      <c r="P18" s="175"/>
      <c r="R18" s="150"/>
      <c r="S18" s="175"/>
      <c r="T18" s="175"/>
      <c r="V18" s="150"/>
      <c r="W18" s="150"/>
    </row>
    <row r="19" spans="3:37" ht="14.25" customHeight="1">
      <c r="C19" s="150"/>
      <c r="D19" s="150"/>
      <c r="E19"/>
      <c r="F19"/>
      <c r="G19" s="150"/>
      <c r="H19" s="150"/>
      <c r="I19"/>
      <c r="J19"/>
      <c r="K19" s="150"/>
      <c r="L19" s="150"/>
      <c r="M19"/>
      <c r="N19"/>
      <c r="O19" s="150"/>
      <c r="P19" s="150"/>
      <c r="Q19" s="150"/>
      <c r="R19" s="150"/>
      <c r="S19"/>
      <c r="T19"/>
      <c r="U19" s="150"/>
      <c r="V19" s="150"/>
      <c r="W19" s="150"/>
      <c r="X19"/>
      <c r="Y19"/>
      <c r="Z19"/>
      <c r="AA19" s="150"/>
      <c r="AB19" s="150"/>
      <c r="AC19"/>
      <c r="AD19"/>
      <c r="AE19" s="150"/>
      <c r="AF19" s="150"/>
      <c r="AG19"/>
      <c r="AH19"/>
      <c r="AI19" s="150"/>
      <c r="AJ19" s="150"/>
      <c r="AK19" s="150"/>
    </row>
  </sheetData>
  <mergeCells count="39">
    <mergeCell ref="A14:B14"/>
    <mergeCell ref="K14:L14"/>
    <mergeCell ref="EX6:FI6"/>
    <mergeCell ref="FJ6:FU6"/>
    <mergeCell ref="CD6:CO6"/>
    <mergeCell ref="CP6:DA6"/>
    <mergeCell ref="DB6:DM6"/>
    <mergeCell ref="DN6:DY6"/>
    <mergeCell ref="DZ6:EK6"/>
    <mergeCell ref="EL6:EW6"/>
    <mergeCell ref="K11:L11"/>
    <mergeCell ref="K12:L12"/>
    <mergeCell ref="K13:L13"/>
    <mergeCell ref="A8:B8"/>
    <mergeCell ref="A9:A10"/>
    <mergeCell ref="B9:B10"/>
    <mergeCell ref="AT6:BE6"/>
    <mergeCell ref="A6:L6"/>
    <mergeCell ref="AH6:AS6"/>
    <mergeCell ref="IP6:IS6"/>
    <mergeCell ref="C8:J8"/>
    <mergeCell ref="FV6:GG6"/>
    <mergeCell ref="GH6:GS6"/>
    <mergeCell ref="BF6:BQ6"/>
    <mergeCell ref="BR6:CC6"/>
    <mergeCell ref="GT6:HE6"/>
    <mergeCell ref="HF6:HQ6"/>
    <mergeCell ref="M6:U6"/>
    <mergeCell ref="V6:AG6"/>
    <mergeCell ref="ID6:IO6"/>
    <mergeCell ref="HR6:IC6"/>
    <mergeCell ref="K8:L8"/>
    <mergeCell ref="K9:L10"/>
    <mergeCell ref="A1:L1"/>
    <mergeCell ref="A2:L2"/>
    <mergeCell ref="A3:L3"/>
    <mergeCell ref="A5:L5"/>
    <mergeCell ref="A4:L4"/>
    <mergeCell ref="A7:L7"/>
  </mergeCells>
  <phoneticPr fontId="18" type="noConversion"/>
  <printOptions horizontalCentered="1" verticalCentered="1"/>
  <pageMargins left="0" right="0" top="0" bottom="0" header="0.31496062992125984" footer="0.31496062992125984"/>
  <pageSetup paperSize="9" scale="90"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A123"/>
  <sheetViews>
    <sheetView tabSelected="1" view="pageBreakPreview" topLeftCell="B49" zoomScale="110" zoomScaleNormal="100" zoomScaleSheetLayoutView="110" workbookViewId="0">
      <selection activeCell="D70" sqref="D70"/>
    </sheetView>
  </sheetViews>
  <sheetFormatPr defaultColWidth="9.125" defaultRowHeight="14.25"/>
  <cols>
    <col min="1" max="1" width="5.75" style="14" customWidth="1"/>
    <col min="2" max="2" width="35.75" style="7" customWidth="1"/>
    <col min="3" max="10" width="8.625" style="7" customWidth="1"/>
    <col min="11" max="11" width="35.75" style="7" customWidth="1"/>
    <col min="12" max="12" width="5.75" style="7" customWidth="1"/>
    <col min="13" max="16384" width="9.125" style="7"/>
  </cols>
  <sheetData>
    <row r="1" spans="1:12" s="3" customFormat="1" ht="9.75" customHeight="1">
      <c r="A1" s="459"/>
      <c r="B1" s="459"/>
      <c r="C1" s="459"/>
      <c r="D1" s="459"/>
      <c r="E1" s="459"/>
      <c r="F1" s="459"/>
      <c r="G1" s="459"/>
      <c r="H1" s="459"/>
      <c r="I1" s="459"/>
      <c r="J1" s="459"/>
      <c r="K1" s="459"/>
      <c r="L1" s="459"/>
    </row>
    <row r="2" spans="1:12" ht="16.5" customHeight="1">
      <c r="A2" s="460" t="s">
        <v>277</v>
      </c>
      <c r="B2" s="460"/>
      <c r="C2" s="460"/>
      <c r="D2" s="460"/>
      <c r="E2" s="460"/>
      <c r="F2" s="460"/>
      <c r="G2" s="460"/>
      <c r="H2" s="460"/>
      <c r="I2" s="460"/>
      <c r="J2" s="460"/>
      <c r="K2" s="460"/>
      <c r="L2" s="460"/>
    </row>
    <row r="3" spans="1:12" ht="18" customHeight="1">
      <c r="A3" s="460" t="s">
        <v>49</v>
      </c>
      <c r="B3" s="460"/>
      <c r="C3" s="460"/>
      <c r="D3" s="460"/>
      <c r="E3" s="460"/>
      <c r="F3" s="460"/>
      <c r="G3" s="460"/>
      <c r="H3" s="460"/>
      <c r="I3" s="460"/>
      <c r="J3" s="460"/>
      <c r="K3" s="460"/>
      <c r="L3" s="460"/>
    </row>
    <row r="4" spans="1:12" ht="18" customHeight="1">
      <c r="A4" s="460" t="s">
        <v>674</v>
      </c>
      <c r="B4" s="460"/>
      <c r="C4" s="460"/>
      <c r="D4" s="460"/>
      <c r="E4" s="460"/>
      <c r="F4" s="460"/>
      <c r="G4" s="460"/>
      <c r="H4" s="460"/>
      <c r="I4" s="460"/>
      <c r="J4" s="460"/>
      <c r="K4" s="460"/>
      <c r="L4" s="460"/>
    </row>
    <row r="5" spans="1:12" ht="15.75" customHeight="1">
      <c r="A5" s="458" t="s">
        <v>278</v>
      </c>
      <c r="B5" s="458"/>
      <c r="C5" s="458"/>
      <c r="D5" s="458"/>
      <c r="E5" s="458"/>
      <c r="F5" s="458"/>
      <c r="G5" s="458"/>
      <c r="H5" s="458"/>
      <c r="I5" s="458"/>
      <c r="J5" s="458"/>
      <c r="K5" s="458"/>
      <c r="L5" s="458"/>
    </row>
    <row r="6" spans="1:12" ht="15.75" customHeight="1">
      <c r="A6" s="458" t="s">
        <v>263</v>
      </c>
      <c r="B6" s="458"/>
      <c r="C6" s="458"/>
      <c r="D6" s="458"/>
      <c r="E6" s="458"/>
      <c r="F6" s="458"/>
      <c r="G6" s="458"/>
      <c r="H6" s="458"/>
      <c r="I6" s="458"/>
      <c r="J6" s="458"/>
      <c r="K6" s="458"/>
      <c r="L6" s="458"/>
    </row>
    <row r="7" spans="1:12" ht="15.75" customHeight="1">
      <c r="A7" s="458" t="s">
        <v>675</v>
      </c>
      <c r="B7" s="458"/>
      <c r="C7" s="458"/>
      <c r="D7" s="458"/>
      <c r="E7" s="458"/>
      <c r="F7" s="458"/>
      <c r="G7" s="458"/>
      <c r="H7" s="458"/>
      <c r="I7" s="458"/>
      <c r="J7" s="458"/>
      <c r="K7" s="458"/>
      <c r="L7" s="458"/>
    </row>
    <row r="8" spans="1:12" ht="16.5" customHeight="1">
      <c r="A8" s="464" t="s">
        <v>712</v>
      </c>
      <c r="B8" s="464"/>
      <c r="D8" s="65"/>
      <c r="E8" s="65"/>
      <c r="F8" s="465">
        <v>2016</v>
      </c>
      <c r="G8" s="465"/>
      <c r="H8" s="65"/>
      <c r="I8" s="65"/>
      <c r="J8" s="65"/>
      <c r="K8" s="466" t="s">
        <v>355</v>
      </c>
      <c r="L8" s="466"/>
    </row>
    <row r="9" spans="1:12" ht="46.5" customHeight="1">
      <c r="A9" s="473" t="s">
        <v>446</v>
      </c>
      <c r="B9" s="470" t="s">
        <v>211</v>
      </c>
      <c r="C9" s="214" t="s">
        <v>257</v>
      </c>
      <c r="D9" s="214" t="s">
        <v>258</v>
      </c>
      <c r="E9" s="214" t="s">
        <v>270</v>
      </c>
      <c r="F9" s="214" t="s">
        <v>271</v>
      </c>
      <c r="G9" s="214" t="s">
        <v>105</v>
      </c>
      <c r="H9" s="214" t="s">
        <v>106</v>
      </c>
      <c r="I9" s="214" t="s">
        <v>107</v>
      </c>
      <c r="J9" s="214" t="s">
        <v>272</v>
      </c>
      <c r="K9" s="525" t="s">
        <v>216</v>
      </c>
      <c r="L9" s="526"/>
    </row>
    <row r="10" spans="1:12" ht="46.9" customHeight="1">
      <c r="A10" s="477"/>
      <c r="B10" s="472"/>
      <c r="C10" s="93" t="s">
        <v>208</v>
      </c>
      <c r="D10" s="182" t="s">
        <v>273</v>
      </c>
      <c r="E10" s="182" t="s">
        <v>274</v>
      </c>
      <c r="F10" s="182" t="s">
        <v>275</v>
      </c>
      <c r="G10" s="182" t="s">
        <v>192</v>
      </c>
      <c r="H10" s="182" t="s">
        <v>108</v>
      </c>
      <c r="I10" s="182" t="s">
        <v>423</v>
      </c>
      <c r="J10" s="182" t="s">
        <v>276</v>
      </c>
      <c r="K10" s="527"/>
      <c r="L10" s="528"/>
    </row>
    <row r="11" spans="1:12" customFormat="1" ht="27.75" customHeight="1" thickBot="1">
      <c r="A11" s="234">
        <v>4511</v>
      </c>
      <c r="B11" s="229" t="s">
        <v>573</v>
      </c>
      <c r="C11" s="91">
        <f>SUM(D11:J11)</f>
        <v>55004</v>
      </c>
      <c r="D11" s="245">
        <v>11487</v>
      </c>
      <c r="E11" s="245">
        <v>9317</v>
      </c>
      <c r="F11" s="245">
        <v>5671</v>
      </c>
      <c r="G11" s="245">
        <v>5211</v>
      </c>
      <c r="H11" s="245">
        <v>13299</v>
      </c>
      <c r="I11" s="245">
        <v>9994</v>
      </c>
      <c r="J11" s="245">
        <v>25</v>
      </c>
      <c r="K11" s="490" t="s">
        <v>572</v>
      </c>
      <c r="L11" s="490"/>
    </row>
    <row r="12" spans="1:12" customFormat="1" ht="27.75" customHeight="1" thickBot="1">
      <c r="A12" s="232">
        <v>4512</v>
      </c>
      <c r="B12" s="99" t="s">
        <v>574</v>
      </c>
      <c r="C12" s="183">
        <v>10035</v>
      </c>
      <c r="D12" s="247">
        <v>3001</v>
      </c>
      <c r="E12" s="247">
        <v>1462</v>
      </c>
      <c r="F12" s="247">
        <v>460</v>
      </c>
      <c r="G12" s="247">
        <v>259</v>
      </c>
      <c r="H12" s="247">
        <v>1902</v>
      </c>
      <c r="I12" s="247">
        <v>1371</v>
      </c>
      <c r="J12" s="247">
        <v>1578</v>
      </c>
      <c r="K12" s="487" t="s">
        <v>575</v>
      </c>
      <c r="L12" s="487"/>
    </row>
    <row r="13" spans="1:12" customFormat="1" ht="18.75" thickBot="1">
      <c r="A13" s="231">
        <v>4531</v>
      </c>
      <c r="B13" s="63" t="s">
        <v>576</v>
      </c>
      <c r="C13" s="91">
        <f t="shared" ref="C13:C35" si="0">SUM(D13:J13)</f>
        <v>35371</v>
      </c>
      <c r="D13" s="249">
        <v>4970</v>
      </c>
      <c r="E13" s="249">
        <v>5512</v>
      </c>
      <c r="F13" s="249">
        <v>6531</v>
      </c>
      <c r="G13" s="249">
        <v>2680</v>
      </c>
      <c r="H13" s="249">
        <v>5840</v>
      </c>
      <c r="I13" s="249">
        <v>8917</v>
      </c>
      <c r="J13" s="249">
        <v>921</v>
      </c>
      <c r="K13" s="486" t="s">
        <v>622</v>
      </c>
      <c r="L13" s="486"/>
    </row>
    <row r="14" spans="1:12" customFormat="1" ht="18">
      <c r="A14" s="232">
        <v>4532</v>
      </c>
      <c r="B14" s="99" t="s">
        <v>577</v>
      </c>
      <c r="C14" s="247">
        <f t="shared" si="0"/>
        <v>654</v>
      </c>
      <c r="D14" s="247">
        <v>17</v>
      </c>
      <c r="E14" s="247">
        <v>33</v>
      </c>
      <c r="F14" s="247">
        <v>164</v>
      </c>
      <c r="G14" s="247">
        <v>33</v>
      </c>
      <c r="H14" s="247">
        <v>131</v>
      </c>
      <c r="I14" s="247">
        <v>246</v>
      </c>
      <c r="J14" s="247">
        <v>30</v>
      </c>
      <c r="K14" s="487" t="s">
        <v>621</v>
      </c>
      <c r="L14" s="487"/>
    </row>
    <row r="15" spans="1:12" customFormat="1" ht="18">
      <c r="A15" s="231">
        <v>4539</v>
      </c>
      <c r="B15" s="63" t="s">
        <v>578</v>
      </c>
      <c r="C15" s="249">
        <f t="shared" si="0"/>
        <v>64</v>
      </c>
      <c r="D15" s="249">
        <v>29</v>
      </c>
      <c r="E15" s="249">
        <v>7</v>
      </c>
      <c r="F15" s="249">
        <v>11</v>
      </c>
      <c r="G15" s="249">
        <v>3</v>
      </c>
      <c r="H15" s="249">
        <v>14</v>
      </c>
      <c r="I15" s="249">
        <v>0</v>
      </c>
      <c r="J15" s="249">
        <v>0</v>
      </c>
      <c r="K15" s="486" t="s">
        <v>620</v>
      </c>
      <c r="L15" s="486"/>
    </row>
    <row r="16" spans="1:12" customFormat="1">
      <c r="A16" s="232">
        <v>4610</v>
      </c>
      <c r="B16" s="99" t="s">
        <v>553</v>
      </c>
      <c r="C16" s="247">
        <f t="shared" si="0"/>
        <v>4626</v>
      </c>
      <c r="D16" s="247">
        <v>243</v>
      </c>
      <c r="E16" s="247">
        <v>812</v>
      </c>
      <c r="F16" s="247">
        <v>496</v>
      </c>
      <c r="G16" s="247">
        <v>458</v>
      </c>
      <c r="H16" s="247">
        <v>1065</v>
      </c>
      <c r="I16" s="247">
        <v>1429</v>
      </c>
      <c r="J16" s="247">
        <v>123</v>
      </c>
      <c r="K16" s="487" t="s">
        <v>562</v>
      </c>
      <c r="L16" s="487"/>
    </row>
    <row r="17" spans="1:12" customFormat="1">
      <c r="A17" s="231">
        <v>4620</v>
      </c>
      <c r="B17" s="63" t="s">
        <v>579</v>
      </c>
      <c r="C17" s="249">
        <f t="shared" si="0"/>
        <v>12622</v>
      </c>
      <c r="D17" s="249">
        <v>379</v>
      </c>
      <c r="E17" s="249">
        <v>682</v>
      </c>
      <c r="F17" s="249">
        <v>749</v>
      </c>
      <c r="G17" s="249">
        <v>534</v>
      </c>
      <c r="H17" s="249">
        <v>2225</v>
      </c>
      <c r="I17" s="249">
        <v>3479</v>
      </c>
      <c r="J17" s="249">
        <v>4574</v>
      </c>
      <c r="K17" s="486" t="s">
        <v>619</v>
      </c>
      <c r="L17" s="486"/>
    </row>
    <row r="18" spans="1:12" customFormat="1">
      <c r="A18" s="232">
        <v>4631</v>
      </c>
      <c r="B18" s="99" t="s">
        <v>554</v>
      </c>
      <c r="C18" s="247">
        <f t="shared" si="0"/>
        <v>2250</v>
      </c>
      <c r="D18" s="247">
        <v>292</v>
      </c>
      <c r="E18" s="247">
        <v>147</v>
      </c>
      <c r="F18" s="247">
        <v>2</v>
      </c>
      <c r="G18" s="247">
        <v>5</v>
      </c>
      <c r="H18" s="247">
        <v>381</v>
      </c>
      <c r="I18" s="247">
        <v>979</v>
      </c>
      <c r="J18" s="247">
        <v>444</v>
      </c>
      <c r="K18" s="487" t="s">
        <v>563</v>
      </c>
      <c r="L18" s="487"/>
    </row>
    <row r="19" spans="1:12" customFormat="1">
      <c r="A19" s="231">
        <v>4632</v>
      </c>
      <c r="B19" s="63" t="s">
        <v>623</v>
      </c>
      <c r="C19" s="249">
        <f t="shared" si="0"/>
        <v>86583</v>
      </c>
      <c r="D19" s="249">
        <v>9700</v>
      </c>
      <c r="E19" s="249">
        <v>4795</v>
      </c>
      <c r="F19" s="249">
        <v>7253</v>
      </c>
      <c r="G19" s="249">
        <v>14443</v>
      </c>
      <c r="H19" s="249">
        <v>7701</v>
      </c>
      <c r="I19" s="249">
        <v>25908</v>
      </c>
      <c r="J19" s="249">
        <v>16783</v>
      </c>
      <c r="K19" s="486" t="s">
        <v>618</v>
      </c>
      <c r="L19" s="486"/>
    </row>
    <row r="20" spans="1:12" customFormat="1" ht="27.75" customHeight="1">
      <c r="A20" s="232">
        <v>4641</v>
      </c>
      <c r="B20" s="99" t="s">
        <v>624</v>
      </c>
      <c r="C20" s="247">
        <f t="shared" si="0"/>
        <v>3971</v>
      </c>
      <c r="D20" s="247">
        <v>116</v>
      </c>
      <c r="E20" s="247">
        <v>830</v>
      </c>
      <c r="F20" s="247">
        <v>327</v>
      </c>
      <c r="G20" s="247">
        <v>76</v>
      </c>
      <c r="H20" s="247">
        <v>2330</v>
      </c>
      <c r="I20" s="247">
        <v>185</v>
      </c>
      <c r="J20" s="247">
        <v>107</v>
      </c>
      <c r="K20" s="487" t="s">
        <v>617</v>
      </c>
      <c r="L20" s="487"/>
    </row>
    <row r="21" spans="1:12" customFormat="1" ht="27.75" customHeight="1">
      <c r="A21" s="231">
        <v>4647</v>
      </c>
      <c r="B21" s="63" t="s">
        <v>625</v>
      </c>
      <c r="C21" s="249">
        <f t="shared" si="0"/>
        <v>6252</v>
      </c>
      <c r="D21" s="249">
        <v>2056</v>
      </c>
      <c r="E21" s="249">
        <v>874</v>
      </c>
      <c r="F21" s="249">
        <v>600</v>
      </c>
      <c r="G21" s="249">
        <v>104</v>
      </c>
      <c r="H21" s="249">
        <v>1534</v>
      </c>
      <c r="I21" s="249">
        <v>774</v>
      </c>
      <c r="J21" s="249">
        <v>310</v>
      </c>
      <c r="K21" s="486" t="s">
        <v>616</v>
      </c>
      <c r="L21" s="486"/>
    </row>
    <row r="22" spans="1:12" customFormat="1" ht="48" customHeight="1">
      <c r="A22" s="232">
        <v>4648</v>
      </c>
      <c r="B22" s="99" t="s">
        <v>626</v>
      </c>
      <c r="C22" s="247">
        <f t="shared" si="0"/>
        <v>18352</v>
      </c>
      <c r="D22" s="247">
        <v>2636</v>
      </c>
      <c r="E22" s="247">
        <v>1707</v>
      </c>
      <c r="F22" s="247">
        <v>1683</v>
      </c>
      <c r="G22" s="247">
        <v>283</v>
      </c>
      <c r="H22" s="247">
        <v>2386</v>
      </c>
      <c r="I22" s="247">
        <v>3822</v>
      </c>
      <c r="J22" s="247">
        <v>5835</v>
      </c>
      <c r="K22" s="487" t="s">
        <v>615</v>
      </c>
      <c r="L22" s="487"/>
    </row>
    <row r="23" spans="1:12" customFormat="1" ht="18">
      <c r="A23" s="231">
        <v>4651</v>
      </c>
      <c r="B23" s="63" t="s">
        <v>627</v>
      </c>
      <c r="C23" s="249">
        <f t="shared" si="0"/>
        <v>792</v>
      </c>
      <c r="D23" s="249">
        <v>0</v>
      </c>
      <c r="E23" s="249">
        <v>53</v>
      </c>
      <c r="F23" s="249">
        <v>200</v>
      </c>
      <c r="G23" s="249">
        <v>12</v>
      </c>
      <c r="H23" s="249">
        <v>61</v>
      </c>
      <c r="I23" s="249">
        <v>325</v>
      </c>
      <c r="J23" s="249">
        <v>141</v>
      </c>
      <c r="K23" s="486" t="s">
        <v>614</v>
      </c>
      <c r="L23" s="486"/>
    </row>
    <row r="24" spans="1:12" customFormat="1" ht="18">
      <c r="A24" s="232">
        <v>4652</v>
      </c>
      <c r="B24" s="99" t="s">
        <v>628</v>
      </c>
      <c r="C24" s="247">
        <f t="shared" si="0"/>
        <v>2601</v>
      </c>
      <c r="D24" s="247">
        <v>23</v>
      </c>
      <c r="E24" s="247">
        <v>794</v>
      </c>
      <c r="F24" s="247">
        <v>14</v>
      </c>
      <c r="G24" s="247">
        <v>64</v>
      </c>
      <c r="H24" s="247">
        <v>71</v>
      </c>
      <c r="I24" s="247">
        <v>1635</v>
      </c>
      <c r="J24" s="247">
        <v>0</v>
      </c>
      <c r="K24" s="487" t="s">
        <v>613</v>
      </c>
      <c r="L24" s="487"/>
    </row>
    <row r="25" spans="1:12" customFormat="1">
      <c r="A25" s="231">
        <v>4653</v>
      </c>
      <c r="B25" s="63" t="s">
        <v>629</v>
      </c>
      <c r="C25" s="249">
        <f t="shared" si="0"/>
        <v>1564</v>
      </c>
      <c r="D25" s="249">
        <v>556</v>
      </c>
      <c r="E25" s="249">
        <v>197</v>
      </c>
      <c r="F25" s="249">
        <v>24</v>
      </c>
      <c r="G25" s="249">
        <v>57</v>
      </c>
      <c r="H25" s="249">
        <v>223</v>
      </c>
      <c r="I25" s="249">
        <v>496</v>
      </c>
      <c r="J25" s="249">
        <v>11</v>
      </c>
      <c r="K25" s="491" t="s">
        <v>612</v>
      </c>
      <c r="L25" s="492"/>
    </row>
    <row r="26" spans="1:12" customFormat="1">
      <c r="A26" s="232">
        <v>4659</v>
      </c>
      <c r="B26" s="99" t="s">
        <v>630</v>
      </c>
      <c r="C26" s="247">
        <f t="shared" si="0"/>
        <v>33198</v>
      </c>
      <c r="D26" s="247">
        <v>15603</v>
      </c>
      <c r="E26" s="247">
        <v>2466</v>
      </c>
      <c r="F26" s="247">
        <v>3133</v>
      </c>
      <c r="G26" s="247">
        <v>1779</v>
      </c>
      <c r="H26" s="247">
        <v>3344</v>
      </c>
      <c r="I26" s="247">
        <v>6515</v>
      </c>
      <c r="J26" s="247">
        <v>358</v>
      </c>
      <c r="K26" s="487" t="s">
        <v>564</v>
      </c>
      <c r="L26" s="487"/>
    </row>
    <row r="27" spans="1:12" customFormat="1" ht="18">
      <c r="A27" s="231">
        <v>4661</v>
      </c>
      <c r="B27" s="63" t="s">
        <v>631</v>
      </c>
      <c r="C27" s="249">
        <f t="shared" si="0"/>
        <v>1042</v>
      </c>
      <c r="D27" s="249">
        <v>279</v>
      </c>
      <c r="E27" s="249">
        <v>103</v>
      </c>
      <c r="F27" s="249">
        <v>126</v>
      </c>
      <c r="G27" s="249">
        <v>119</v>
      </c>
      <c r="H27" s="249">
        <v>74</v>
      </c>
      <c r="I27" s="249">
        <v>180</v>
      </c>
      <c r="J27" s="249">
        <v>161</v>
      </c>
      <c r="K27" s="491" t="s">
        <v>611</v>
      </c>
      <c r="L27" s="492"/>
    </row>
    <row r="28" spans="1:12" customFormat="1">
      <c r="A28" s="233">
        <v>4662</v>
      </c>
      <c r="B28" s="226" t="s">
        <v>555</v>
      </c>
      <c r="C28" s="250">
        <f t="shared" si="0"/>
        <v>557</v>
      </c>
      <c r="D28" s="250">
        <v>0</v>
      </c>
      <c r="E28" s="250">
        <v>11</v>
      </c>
      <c r="F28" s="250">
        <v>0</v>
      </c>
      <c r="G28" s="250">
        <v>19</v>
      </c>
      <c r="H28" s="250">
        <v>0</v>
      </c>
      <c r="I28" s="250">
        <v>527</v>
      </c>
      <c r="J28" s="250">
        <v>0</v>
      </c>
      <c r="K28" s="484" t="s">
        <v>565</v>
      </c>
      <c r="L28" s="484"/>
    </row>
    <row r="29" spans="1:12" customFormat="1" ht="27.75" customHeight="1">
      <c r="A29" s="234">
        <v>4663</v>
      </c>
      <c r="B29" s="229" t="s">
        <v>632</v>
      </c>
      <c r="C29" s="92">
        <f t="shared" si="0"/>
        <v>29267</v>
      </c>
      <c r="D29" s="245">
        <v>2881</v>
      </c>
      <c r="E29" s="245">
        <v>4361</v>
      </c>
      <c r="F29" s="245">
        <v>3049</v>
      </c>
      <c r="G29" s="245">
        <v>1290</v>
      </c>
      <c r="H29" s="245">
        <v>4992</v>
      </c>
      <c r="I29" s="245">
        <v>10482</v>
      </c>
      <c r="J29" s="245">
        <v>2212</v>
      </c>
      <c r="K29" s="622" t="s">
        <v>610</v>
      </c>
      <c r="L29" s="623"/>
    </row>
    <row r="30" spans="1:12" customFormat="1" ht="21.75" customHeight="1">
      <c r="A30" s="232">
        <v>4690</v>
      </c>
      <c r="B30" s="99" t="s">
        <v>556</v>
      </c>
      <c r="C30" s="213">
        <f t="shared" si="0"/>
        <v>2041</v>
      </c>
      <c r="D30" s="247">
        <v>525</v>
      </c>
      <c r="E30" s="247">
        <v>204</v>
      </c>
      <c r="F30" s="247">
        <v>223</v>
      </c>
      <c r="G30" s="247">
        <v>100</v>
      </c>
      <c r="H30" s="247">
        <v>354</v>
      </c>
      <c r="I30" s="247">
        <v>562</v>
      </c>
      <c r="J30" s="247">
        <v>73</v>
      </c>
      <c r="K30" s="487" t="s">
        <v>566</v>
      </c>
      <c r="L30" s="487"/>
    </row>
    <row r="31" spans="1:12" customFormat="1" ht="21.75" customHeight="1">
      <c r="A31" s="231">
        <v>4691</v>
      </c>
      <c r="B31" s="63" t="s">
        <v>633</v>
      </c>
      <c r="C31" s="216">
        <f t="shared" si="0"/>
        <v>6534</v>
      </c>
      <c r="D31" s="249">
        <v>17</v>
      </c>
      <c r="E31" s="249">
        <v>1653</v>
      </c>
      <c r="F31" s="249">
        <v>1832</v>
      </c>
      <c r="G31" s="249">
        <v>271</v>
      </c>
      <c r="H31" s="249">
        <v>1309</v>
      </c>
      <c r="I31" s="249">
        <v>1452</v>
      </c>
      <c r="J31" s="249">
        <v>0</v>
      </c>
      <c r="K31" s="491" t="s">
        <v>609</v>
      </c>
      <c r="L31" s="492"/>
    </row>
    <row r="32" spans="1:12" customFormat="1" ht="18">
      <c r="A32" s="232">
        <v>4692</v>
      </c>
      <c r="B32" s="99" t="s">
        <v>634</v>
      </c>
      <c r="C32" s="247">
        <f t="shared" si="0"/>
        <v>1987</v>
      </c>
      <c r="D32" s="247">
        <v>0</v>
      </c>
      <c r="E32" s="247">
        <v>360</v>
      </c>
      <c r="F32" s="247">
        <v>675</v>
      </c>
      <c r="G32" s="247">
        <v>41</v>
      </c>
      <c r="H32" s="247">
        <v>287</v>
      </c>
      <c r="I32" s="247">
        <v>624</v>
      </c>
      <c r="J32" s="247">
        <v>0</v>
      </c>
      <c r="K32" s="487" t="s">
        <v>608</v>
      </c>
      <c r="L32" s="487"/>
    </row>
    <row r="33" spans="1:12" customFormat="1" ht="21.75" customHeight="1">
      <c r="A33" s="231">
        <v>4712</v>
      </c>
      <c r="B33" s="63" t="s">
        <v>557</v>
      </c>
      <c r="C33" s="249">
        <f t="shared" si="0"/>
        <v>106597</v>
      </c>
      <c r="D33" s="249">
        <v>8389</v>
      </c>
      <c r="E33" s="249">
        <v>9451</v>
      </c>
      <c r="F33" s="249">
        <v>6598</v>
      </c>
      <c r="G33" s="249">
        <v>19862</v>
      </c>
      <c r="H33" s="249">
        <v>41017</v>
      </c>
      <c r="I33" s="249">
        <v>6980</v>
      </c>
      <c r="J33" s="249">
        <v>14300</v>
      </c>
      <c r="K33" s="491" t="s">
        <v>567</v>
      </c>
      <c r="L33" s="492"/>
    </row>
    <row r="34" spans="1:12" customFormat="1">
      <c r="A34" s="232">
        <v>4714</v>
      </c>
      <c r="B34" s="99" t="s">
        <v>558</v>
      </c>
      <c r="C34" s="247">
        <f t="shared" si="0"/>
        <v>54753</v>
      </c>
      <c r="D34" s="247">
        <v>6715</v>
      </c>
      <c r="E34" s="247">
        <v>3317</v>
      </c>
      <c r="F34" s="247">
        <v>3993</v>
      </c>
      <c r="G34" s="247">
        <v>5290</v>
      </c>
      <c r="H34" s="247">
        <v>19030</v>
      </c>
      <c r="I34" s="247">
        <v>7758</v>
      </c>
      <c r="J34" s="247">
        <v>8650</v>
      </c>
      <c r="K34" s="487" t="s">
        <v>568</v>
      </c>
      <c r="L34" s="487"/>
    </row>
    <row r="35" spans="1:12" customFormat="1" ht="27.75" customHeight="1">
      <c r="A35" s="231">
        <v>4719</v>
      </c>
      <c r="B35" s="63" t="s">
        <v>659</v>
      </c>
      <c r="C35" s="249">
        <f t="shared" si="0"/>
        <v>22670</v>
      </c>
      <c r="D35" s="249">
        <v>5580</v>
      </c>
      <c r="E35" s="249">
        <v>3741</v>
      </c>
      <c r="F35" s="249">
        <v>570</v>
      </c>
      <c r="G35" s="249">
        <v>300</v>
      </c>
      <c r="H35" s="249">
        <v>9044</v>
      </c>
      <c r="I35" s="249">
        <v>3224</v>
      </c>
      <c r="J35" s="249">
        <v>211</v>
      </c>
      <c r="K35" s="491" t="s">
        <v>662</v>
      </c>
      <c r="L35" s="492"/>
    </row>
    <row r="36" spans="1:12" customFormat="1">
      <c r="A36" s="232">
        <v>4720</v>
      </c>
      <c r="B36" s="99" t="s">
        <v>636</v>
      </c>
      <c r="C36" s="247">
        <f t="shared" ref="C36:C64" si="1">SUM(D36:J36)</f>
        <v>17378</v>
      </c>
      <c r="D36" s="247">
        <v>1180</v>
      </c>
      <c r="E36" s="247">
        <v>1034</v>
      </c>
      <c r="F36" s="247">
        <v>704</v>
      </c>
      <c r="G36" s="247">
        <v>1669</v>
      </c>
      <c r="H36" s="247">
        <v>5623</v>
      </c>
      <c r="I36" s="247">
        <v>4341</v>
      </c>
      <c r="J36" s="247">
        <v>2827</v>
      </c>
      <c r="K36" s="487" t="s">
        <v>606</v>
      </c>
      <c r="L36" s="487"/>
    </row>
    <row r="37" spans="1:12" customFormat="1">
      <c r="A37" s="231">
        <v>4722</v>
      </c>
      <c r="B37" s="63" t="s">
        <v>646</v>
      </c>
      <c r="C37" s="249">
        <f t="shared" si="1"/>
        <v>7115</v>
      </c>
      <c r="D37" s="249">
        <v>2</v>
      </c>
      <c r="E37" s="249">
        <v>332</v>
      </c>
      <c r="F37" s="249">
        <v>2176</v>
      </c>
      <c r="G37" s="249">
        <v>1118</v>
      </c>
      <c r="H37" s="249">
        <v>1183</v>
      </c>
      <c r="I37" s="249">
        <v>2304</v>
      </c>
      <c r="J37" s="249">
        <v>0</v>
      </c>
      <c r="K37" s="491" t="s">
        <v>605</v>
      </c>
      <c r="L37" s="492"/>
    </row>
    <row r="38" spans="1:12" customFormat="1">
      <c r="A38" s="232">
        <v>4723</v>
      </c>
      <c r="B38" s="99" t="s">
        <v>645</v>
      </c>
      <c r="C38" s="247">
        <f t="shared" si="1"/>
        <v>388</v>
      </c>
      <c r="D38" s="247">
        <v>21</v>
      </c>
      <c r="E38" s="247">
        <v>30</v>
      </c>
      <c r="F38" s="247">
        <v>54</v>
      </c>
      <c r="G38" s="247">
        <v>22</v>
      </c>
      <c r="H38" s="247">
        <v>171</v>
      </c>
      <c r="I38" s="247">
        <v>36</v>
      </c>
      <c r="J38" s="247">
        <v>54</v>
      </c>
      <c r="K38" s="487" t="s">
        <v>604</v>
      </c>
      <c r="L38" s="487"/>
    </row>
    <row r="39" spans="1:12" s="46" customFormat="1">
      <c r="A39" s="231">
        <v>4724</v>
      </c>
      <c r="B39" s="63" t="s">
        <v>644</v>
      </c>
      <c r="C39" s="249">
        <f t="shared" si="1"/>
        <v>3775</v>
      </c>
      <c r="D39" s="249">
        <v>53</v>
      </c>
      <c r="E39" s="249">
        <v>191</v>
      </c>
      <c r="F39" s="249">
        <v>569</v>
      </c>
      <c r="G39" s="249">
        <v>295</v>
      </c>
      <c r="H39" s="249">
        <v>787</v>
      </c>
      <c r="I39" s="249">
        <v>477</v>
      </c>
      <c r="J39" s="249">
        <v>1403</v>
      </c>
      <c r="K39" s="491" t="s">
        <v>603</v>
      </c>
      <c r="L39" s="492"/>
    </row>
    <row r="40" spans="1:12" s="46" customFormat="1">
      <c r="A40" s="232">
        <v>4725</v>
      </c>
      <c r="B40" s="99" t="s">
        <v>643</v>
      </c>
      <c r="C40" s="247">
        <f t="shared" si="1"/>
        <v>2112</v>
      </c>
      <c r="D40" s="247">
        <v>610</v>
      </c>
      <c r="E40" s="247">
        <v>17</v>
      </c>
      <c r="F40" s="247">
        <v>170</v>
      </c>
      <c r="G40" s="247">
        <v>44</v>
      </c>
      <c r="H40" s="247">
        <v>224</v>
      </c>
      <c r="I40" s="247">
        <v>664</v>
      </c>
      <c r="J40" s="247">
        <v>383</v>
      </c>
      <c r="K40" s="487" t="s">
        <v>602</v>
      </c>
      <c r="L40" s="487"/>
    </row>
    <row r="41" spans="1:12" s="46" customFormat="1">
      <c r="A41" s="231">
        <v>4726</v>
      </c>
      <c r="B41" s="63" t="s">
        <v>559</v>
      </c>
      <c r="C41" s="249">
        <f t="shared" si="1"/>
        <v>7873</v>
      </c>
      <c r="D41" s="249">
        <v>1318</v>
      </c>
      <c r="E41" s="249">
        <v>622</v>
      </c>
      <c r="F41" s="249">
        <v>189</v>
      </c>
      <c r="G41" s="249">
        <v>408</v>
      </c>
      <c r="H41" s="249">
        <v>1673</v>
      </c>
      <c r="I41" s="249">
        <v>982</v>
      </c>
      <c r="J41" s="249">
        <v>2681</v>
      </c>
      <c r="K41" s="491" t="s">
        <v>569</v>
      </c>
      <c r="L41" s="492"/>
    </row>
    <row r="42" spans="1:12" customFormat="1">
      <c r="A42" s="232">
        <v>4727</v>
      </c>
      <c r="B42" s="99" t="s">
        <v>642</v>
      </c>
      <c r="C42" s="247">
        <f t="shared" si="1"/>
        <v>944</v>
      </c>
      <c r="D42" s="247">
        <v>420</v>
      </c>
      <c r="E42" s="247">
        <v>21</v>
      </c>
      <c r="F42" s="247">
        <v>4</v>
      </c>
      <c r="G42" s="247">
        <v>59</v>
      </c>
      <c r="H42" s="247">
        <v>170</v>
      </c>
      <c r="I42" s="247">
        <v>249</v>
      </c>
      <c r="J42" s="247">
        <v>21</v>
      </c>
      <c r="K42" s="487" t="s">
        <v>601</v>
      </c>
      <c r="L42" s="487"/>
    </row>
    <row r="43" spans="1:12" customFormat="1">
      <c r="A43" s="231">
        <v>4728</v>
      </c>
      <c r="B43" s="63" t="s">
        <v>647</v>
      </c>
      <c r="C43" s="249">
        <f t="shared" si="1"/>
        <v>416</v>
      </c>
      <c r="D43" s="249">
        <v>80</v>
      </c>
      <c r="E43" s="249">
        <v>67</v>
      </c>
      <c r="F43" s="249">
        <v>5</v>
      </c>
      <c r="G43" s="249">
        <v>69</v>
      </c>
      <c r="H43" s="249">
        <v>113</v>
      </c>
      <c r="I43" s="249">
        <v>38</v>
      </c>
      <c r="J43" s="249">
        <v>44</v>
      </c>
      <c r="K43" s="491" t="s">
        <v>600</v>
      </c>
      <c r="L43" s="492"/>
    </row>
    <row r="44" spans="1:12" customFormat="1" ht="27.75" customHeight="1">
      <c r="A44" s="232">
        <v>4729</v>
      </c>
      <c r="B44" s="99" t="s">
        <v>656</v>
      </c>
      <c r="C44" s="247">
        <f t="shared" si="1"/>
        <v>5003</v>
      </c>
      <c r="D44" s="247">
        <v>929</v>
      </c>
      <c r="E44" s="247">
        <v>1268</v>
      </c>
      <c r="F44" s="247">
        <v>443</v>
      </c>
      <c r="G44" s="247">
        <v>129</v>
      </c>
      <c r="H44" s="247">
        <v>854</v>
      </c>
      <c r="I44" s="247">
        <v>1279</v>
      </c>
      <c r="J44" s="247">
        <v>101</v>
      </c>
      <c r="K44" s="487" t="s">
        <v>658</v>
      </c>
      <c r="L44" s="487"/>
    </row>
    <row r="45" spans="1:12" customFormat="1">
      <c r="A45" s="231">
        <v>4730</v>
      </c>
      <c r="B45" s="63" t="s">
        <v>641</v>
      </c>
      <c r="C45" s="249">
        <f t="shared" si="1"/>
        <v>188698</v>
      </c>
      <c r="D45" s="249">
        <v>17079</v>
      </c>
      <c r="E45" s="249">
        <v>7270</v>
      </c>
      <c r="F45" s="249">
        <v>67358</v>
      </c>
      <c r="G45" s="249">
        <v>865</v>
      </c>
      <c r="H45" s="249">
        <v>16982</v>
      </c>
      <c r="I45" s="249">
        <v>15596</v>
      </c>
      <c r="J45" s="249">
        <v>63548</v>
      </c>
      <c r="K45" s="491" t="s">
        <v>599</v>
      </c>
      <c r="L45" s="492"/>
    </row>
    <row r="46" spans="1:12" customFormat="1" ht="27" customHeight="1">
      <c r="A46" s="232">
        <v>4741</v>
      </c>
      <c r="B46" s="99" t="s">
        <v>648</v>
      </c>
      <c r="C46" s="247">
        <f t="shared" si="1"/>
        <v>18866</v>
      </c>
      <c r="D46" s="247">
        <v>1443</v>
      </c>
      <c r="E46" s="247">
        <v>2803</v>
      </c>
      <c r="F46" s="247">
        <v>2120</v>
      </c>
      <c r="G46" s="247">
        <v>880</v>
      </c>
      <c r="H46" s="247">
        <v>4460</v>
      </c>
      <c r="I46" s="247">
        <v>6442</v>
      </c>
      <c r="J46" s="247">
        <v>718</v>
      </c>
      <c r="K46" s="487" t="s">
        <v>598</v>
      </c>
      <c r="L46" s="487"/>
    </row>
    <row r="47" spans="1:12" customFormat="1" ht="27" customHeight="1">
      <c r="A47" s="231">
        <v>4742</v>
      </c>
      <c r="B47" s="63" t="s">
        <v>724</v>
      </c>
      <c r="C47" s="249">
        <f t="shared" si="1"/>
        <v>33</v>
      </c>
      <c r="D47" s="249">
        <v>6</v>
      </c>
      <c r="E47" s="249">
        <v>8</v>
      </c>
      <c r="F47" s="249">
        <v>0</v>
      </c>
      <c r="G47" s="249">
        <v>2</v>
      </c>
      <c r="H47" s="249">
        <v>2</v>
      </c>
      <c r="I47" s="249">
        <v>15</v>
      </c>
      <c r="J47" s="249">
        <v>0</v>
      </c>
      <c r="K47" s="491" t="s">
        <v>730</v>
      </c>
      <c r="L47" s="492"/>
    </row>
    <row r="48" spans="1:12" ht="19.149999999999999" customHeight="1">
      <c r="A48" s="233">
        <v>4751</v>
      </c>
      <c r="B48" s="226" t="s">
        <v>640</v>
      </c>
      <c r="C48" s="250">
        <f t="shared" si="1"/>
        <v>111883</v>
      </c>
      <c r="D48" s="250">
        <v>21411</v>
      </c>
      <c r="E48" s="250">
        <v>4882</v>
      </c>
      <c r="F48" s="250">
        <v>2540</v>
      </c>
      <c r="G48" s="250">
        <v>754</v>
      </c>
      <c r="H48" s="250">
        <v>8905</v>
      </c>
      <c r="I48" s="250">
        <v>2190</v>
      </c>
      <c r="J48" s="250">
        <v>71201</v>
      </c>
      <c r="K48" s="484" t="s">
        <v>597</v>
      </c>
      <c r="L48" s="484"/>
    </row>
    <row r="49" spans="1:27" ht="36">
      <c r="A49" s="231">
        <v>4752</v>
      </c>
      <c r="B49" s="63" t="s">
        <v>639</v>
      </c>
      <c r="C49" s="249">
        <f t="shared" si="1"/>
        <v>164966</v>
      </c>
      <c r="D49" s="249">
        <v>31854</v>
      </c>
      <c r="E49" s="249">
        <v>13626</v>
      </c>
      <c r="F49" s="249">
        <v>36034</v>
      </c>
      <c r="G49" s="249">
        <v>5077</v>
      </c>
      <c r="H49" s="249">
        <v>17638</v>
      </c>
      <c r="I49" s="249">
        <v>56021</v>
      </c>
      <c r="J49" s="249">
        <v>4716</v>
      </c>
      <c r="K49" s="491" t="s">
        <v>596</v>
      </c>
      <c r="L49" s="492"/>
    </row>
    <row r="50" spans="1:27" ht="18.600000000000001" customHeight="1">
      <c r="A50" s="232">
        <v>4753</v>
      </c>
      <c r="B50" s="99" t="s">
        <v>638</v>
      </c>
      <c r="C50" s="247">
        <f t="shared" si="1"/>
        <v>5529</v>
      </c>
      <c r="D50" s="247">
        <v>869</v>
      </c>
      <c r="E50" s="247">
        <v>442</v>
      </c>
      <c r="F50" s="247">
        <v>273</v>
      </c>
      <c r="G50" s="247">
        <v>209</v>
      </c>
      <c r="H50" s="247">
        <v>1093</v>
      </c>
      <c r="I50" s="247">
        <v>1538</v>
      </c>
      <c r="J50" s="247">
        <v>1105</v>
      </c>
      <c r="K50" s="487" t="s">
        <v>595</v>
      </c>
      <c r="L50" s="487"/>
    </row>
    <row r="51" spans="1:27" ht="14.25" customHeight="1">
      <c r="A51" s="231">
        <v>4754</v>
      </c>
      <c r="B51" s="63" t="s">
        <v>560</v>
      </c>
      <c r="C51" s="249">
        <f t="shared" si="1"/>
        <v>29738</v>
      </c>
      <c r="D51" s="249">
        <v>2705</v>
      </c>
      <c r="E51" s="249">
        <v>3138</v>
      </c>
      <c r="F51" s="249">
        <v>3037</v>
      </c>
      <c r="G51" s="249">
        <v>2613</v>
      </c>
      <c r="H51" s="249">
        <v>9410</v>
      </c>
      <c r="I51" s="249">
        <v>3713</v>
      </c>
      <c r="J51" s="249">
        <v>5122</v>
      </c>
      <c r="K51" s="491" t="s">
        <v>570</v>
      </c>
      <c r="L51" s="492"/>
      <c r="M51" s="150"/>
      <c r="N51"/>
      <c r="O51"/>
      <c r="P51"/>
      <c r="Q51" s="150"/>
      <c r="R51" s="150"/>
      <c r="S51"/>
      <c r="T51"/>
      <c r="U51" s="150"/>
      <c r="V51" s="150"/>
      <c r="W51"/>
      <c r="X51"/>
      <c r="Y51" s="150"/>
      <c r="Z51" s="150"/>
      <c r="AA51" s="150"/>
    </row>
    <row r="52" spans="1:27" ht="18">
      <c r="A52" s="232">
        <v>4755</v>
      </c>
      <c r="B52" s="99" t="s">
        <v>655</v>
      </c>
      <c r="C52" s="247">
        <f t="shared" si="1"/>
        <v>39713</v>
      </c>
      <c r="D52" s="247">
        <v>2438</v>
      </c>
      <c r="E52" s="247">
        <v>4243</v>
      </c>
      <c r="F52" s="247">
        <v>8894</v>
      </c>
      <c r="G52" s="247">
        <v>1550</v>
      </c>
      <c r="H52" s="247">
        <v>10244</v>
      </c>
      <c r="I52" s="247">
        <v>9180</v>
      </c>
      <c r="J52" s="247">
        <v>3164</v>
      </c>
      <c r="K52" s="487" t="s">
        <v>594</v>
      </c>
      <c r="L52" s="487"/>
    </row>
    <row r="53" spans="1:27">
      <c r="A53" s="231">
        <v>4756</v>
      </c>
      <c r="B53" s="63" t="s">
        <v>649</v>
      </c>
      <c r="C53" s="249">
        <f t="shared" si="1"/>
        <v>1051</v>
      </c>
      <c r="D53" s="249">
        <v>116</v>
      </c>
      <c r="E53" s="249">
        <v>38</v>
      </c>
      <c r="F53" s="249">
        <v>97</v>
      </c>
      <c r="G53" s="249">
        <v>54</v>
      </c>
      <c r="H53" s="249">
        <v>294</v>
      </c>
      <c r="I53" s="249">
        <v>434</v>
      </c>
      <c r="J53" s="249">
        <v>18</v>
      </c>
      <c r="K53" s="491" t="s">
        <v>593</v>
      </c>
      <c r="L53" s="492"/>
    </row>
    <row r="54" spans="1:27" ht="17.45" customHeight="1">
      <c r="A54" s="232">
        <v>4761</v>
      </c>
      <c r="B54" s="99" t="s">
        <v>650</v>
      </c>
      <c r="C54" s="247">
        <f t="shared" si="1"/>
        <v>38475</v>
      </c>
      <c r="D54" s="247">
        <v>28702</v>
      </c>
      <c r="E54" s="247">
        <v>2489</v>
      </c>
      <c r="F54" s="247">
        <v>646</v>
      </c>
      <c r="G54" s="247">
        <v>1020</v>
      </c>
      <c r="H54" s="247">
        <v>2952</v>
      </c>
      <c r="I54" s="247">
        <v>2318</v>
      </c>
      <c r="J54" s="247">
        <v>348</v>
      </c>
      <c r="K54" s="487" t="s">
        <v>592</v>
      </c>
      <c r="L54" s="487"/>
    </row>
    <row r="55" spans="1:27" ht="18">
      <c r="A55" s="231">
        <v>4762</v>
      </c>
      <c r="B55" s="63" t="s">
        <v>651</v>
      </c>
      <c r="C55" s="249">
        <f t="shared" si="1"/>
        <v>826</v>
      </c>
      <c r="D55" s="249">
        <v>0</v>
      </c>
      <c r="E55" s="249">
        <v>94</v>
      </c>
      <c r="F55" s="249">
        <v>94</v>
      </c>
      <c r="G55" s="249">
        <v>0</v>
      </c>
      <c r="H55" s="249">
        <v>450</v>
      </c>
      <c r="I55" s="249">
        <v>0</v>
      </c>
      <c r="J55" s="249">
        <v>188</v>
      </c>
      <c r="K55" s="491" t="s">
        <v>591</v>
      </c>
      <c r="L55" s="492"/>
    </row>
    <row r="56" spans="1:27" ht="18.600000000000001" customHeight="1">
      <c r="A56" s="232">
        <v>4763</v>
      </c>
      <c r="B56" s="99" t="s">
        <v>652</v>
      </c>
      <c r="C56" s="247">
        <f t="shared" si="1"/>
        <v>4358</v>
      </c>
      <c r="D56" s="247">
        <v>1573</v>
      </c>
      <c r="E56" s="247">
        <v>601</v>
      </c>
      <c r="F56" s="247">
        <v>469</v>
      </c>
      <c r="G56" s="247">
        <v>73</v>
      </c>
      <c r="H56" s="247">
        <v>882</v>
      </c>
      <c r="I56" s="247">
        <v>689</v>
      </c>
      <c r="J56" s="247">
        <v>71</v>
      </c>
      <c r="K56" s="487" t="s">
        <v>590</v>
      </c>
      <c r="L56" s="487"/>
    </row>
    <row r="57" spans="1:27">
      <c r="A57" s="231">
        <v>4764</v>
      </c>
      <c r="B57" s="63" t="s">
        <v>637</v>
      </c>
      <c r="C57" s="249">
        <f t="shared" si="1"/>
        <v>8065</v>
      </c>
      <c r="D57" s="249">
        <v>331</v>
      </c>
      <c r="E57" s="249">
        <v>1068</v>
      </c>
      <c r="F57" s="249">
        <v>1097</v>
      </c>
      <c r="G57" s="249">
        <v>1516</v>
      </c>
      <c r="H57" s="249">
        <v>2378</v>
      </c>
      <c r="I57" s="249">
        <v>1600</v>
      </c>
      <c r="J57" s="249">
        <v>75</v>
      </c>
      <c r="K57" s="491" t="s">
        <v>589</v>
      </c>
      <c r="L57" s="492"/>
    </row>
    <row r="58" spans="1:27" ht="30" customHeight="1">
      <c r="A58" s="232">
        <v>4771</v>
      </c>
      <c r="B58" s="99" t="s">
        <v>653</v>
      </c>
      <c r="C58" s="247">
        <f t="shared" si="1"/>
        <v>18562</v>
      </c>
      <c r="D58" s="247">
        <v>496</v>
      </c>
      <c r="E58" s="247">
        <v>2717</v>
      </c>
      <c r="F58" s="247">
        <v>477</v>
      </c>
      <c r="G58" s="247">
        <v>410</v>
      </c>
      <c r="H58" s="247">
        <v>12917</v>
      </c>
      <c r="I58" s="247">
        <v>903</v>
      </c>
      <c r="J58" s="247">
        <v>642</v>
      </c>
      <c r="K58" s="487" t="s">
        <v>588</v>
      </c>
      <c r="L58" s="487"/>
    </row>
    <row r="59" spans="1:27" ht="18.600000000000001" customHeight="1">
      <c r="A59" s="231">
        <v>4772</v>
      </c>
      <c r="B59" s="63" t="s">
        <v>654</v>
      </c>
      <c r="C59" s="249">
        <f t="shared" si="1"/>
        <v>32709</v>
      </c>
      <c r="D59" s="249">
        <v>14614</v>
      </c>
      <c r="E59" s="249">
        <v>6073</v>
      </c>
      <c r="F59" s="249">
        <v>397</v>
      </c>
      <c r="G59" s="249">
        <v>958</v>
      </c>
      <c r="H59" s="249">
        <v>5761</v>
      </c>
      <c r="I59" s="249">
        <v>2193</v>
      </c>
      <c r="J59" s="249">
        <v>2713</v>
      </c>
      <c r="K59" s="491" t="s">
        <v>587</v>
      </c>
      <c r="L59" s="492"/>
    </row>
    <row r="60" spans="1:27">
      <c r="A60" s="232">
        <v>4774</v>
      </c>
      <c r="B60" s="99" t="s">
        <v>561</v>
      </c>
      <c r="C60" s="247">
        <f t="shared" si="1"/>
        <v>471</v>
      </c>
      <c r="D60" s="247">
        <v>53</v>
      </c>
      <c r="E60" s="247">
        <v>20</v>
      </c>
      <c r="F60" s="247">
        <v>182</v>
      </c>
      <c r="G60" s="247">
        <v>91</v>
      </c>
      <c r="H60" s="247">
        <v>103</v>
      </c>
      <c r="I60" s="247">
        <v>22</v>
      </c>
      <c r="J60" s="247">
        <v>0</v>
      </c>
      <c r="K60" s="487" t="s">
        <v>571</v>
      </c>
      <c r="L60" s="487"/>
    </row>
    <row r="61" spans="1:27" ht="26.25" customHeight="1">
      <c r="A61" s="231">
        <v>4775</v>
      </c>
      <c r="B61" s="63" t="s">
        <v>583</v>
      </c>
      <c r="C61" s="249">
        <f t="shared" si="1"/>
        <v>33330</v>
      </c>
      <c r="D61" s="249">
        <v>9924</v>
      </c>
      <c r="E61" s="249">
        <v>2953</v>
      </c>
      <c r="F61" s="249">
        <v>793</v>
      </c>
      <c r="G61" s="249">
        <v>1218</v>
      </c>
      <c r="H61" s="249">
        <v>2896</v>
      </c>
      <c r="I61" s="249">
        <v>1728</v>
      </c>
      <c r="J61" s="249">
        <v>13818</v>
      </c>
      <c r="K61" s="491" t="s">
        <v>586</v>
      </c>
      <c r="L61" s="492"/>
    </row>
    <row r="62" spans="1:27" ht="15.75" customHeight="1">
      <c r="A62" s="232">
        <v>4776</v>
      </c>
      <c r="B62" s="99" t="s">
        <v>582</v>
      </c>
      <c r="C62" s="247">
        <f t="shared" si="1"/>
        <v>9218</v>
      </c>
      <c r="D62" s="247">
        <v>499</v>
      </c>
      <c r="E62" s="247">
        <v>319</v>
      </c>
      <c r="F62" s="247">
        <v>224</v>
      </c>
      <c r="G62" s="247">
        <v>268</v>
      </c>
      <c r="H62" s="247">
        <v>572</v>
      </c>
      <c r="I62" s="247">
        <v>1399</v>
      </c>
      <c r="J62" s="247">
        <v>5937</v>
      </c>
      <c r="K62" s="487" t="s">
        <v>585</v>
      </c>
      <c r="L62" s="487"/>
    </row>
    <row r="63" spans="1:27">
      <c r="A63" s="231">
        <v>4777</v>
      </c>
      <c r="B63" s="63" t="s">
        <v>581</v>
      </c>
      <c r="C63" s="249">
        <f t="shared" si="1"/>
        <v>1196</v>
      </c>
      <c r="D63" s="249">
        <v>1</v>
      </c>
      <c r="E63" s="249">
        <v>496</v>
      </c>
      <c r="F63" s="249">
        <v>114</v>
      </c>
      <c r="G63" s="249">
        <v>25</v>
      </c>
      <c r="H63" s="249">
        <v>95</v>
      </c>
      <c r="I63" s="249">
        <v>147</v>
      </c>
      <c r="J63" s="249">
        <v>318</v>
      </c>
      <c r="K63" s="491" t="s">
        <v>584</v>
      </c>
      <c r="L63" s="492"/>
    </row>
    <row r="64" spans="1:27" ht="21.6" customHeight="1">
      <c r="A64" s="232">
        <v>4779</v>
      </c>
      <c r="B64" s="99" t="s">
        <v>580</v>
      </c>
      <c r="C64" s="247">
        <f t="shared" si="1"/>
        <v>8869</v>
      </c>
      <c r="D64" s="247">
        <v>236</v>
      </c>
      <c r="E64" s="247">
        <v>1477</v>
      </c>
      <c r="F64" s="247">
        <v>95</v>
      </c>
      <c r="G64" s="247">
        <v>38</v>
      </c>
      <c r="H64" s="247">
        <v>995</v>
      </c>
      <c r="I64" s="247">
        <v>545</v>
      </c>
      <c r="J64" s="247">
        <v>5483</v>
      </c>
      <c r="K64" s="487" t="s">
        <v>657</v>
      </c>
      <c r="L64" s="487"/>
    </row>
    <row r="65" spans="1:12" ht="36.6" customHeight="1">
      <c r="A65" s="510" t="s">
        <v>208</v>
      </c>
      <c r="B65" s="510"/>
      <c r="C65" s="251">
        <f t="shared" ref="C65:J65" si="2">SUM(C11:C64)</f>
        <v>1260947</v>
      </c>
      <c r="D65" s="251">
        <f t="shared" si="2"/>
        <v>214457</v>
      </c>
      <c r="E65" s="251">
        <f t="shared" si="2"/>
        <v>111228</v>
      </c>
      <c r="F65" s="251">
        <f t="shared" si="2"/>
        <v>173639</v>
      </c>
      <c r="G65" s="251">
        <f t="shared" si="2"/>
        <v>74727</v>
      </c>
      <c r="H65" s="251">
        <f t="shared" si="2"/>
        <v>228441</v>
      </c>
      <c r="I65" s="251">
        <f t="shared" si="2"/>
        <v>214907</v>
      </c>
      <c r="J65" s="251">
        <f t="shared" si="2"/>
        <v>243546</v>
      </c>
      <c r="K65" s="511" t="s">
        <v>205</v>
      </c>
      <c r="L65" s="511"/>
    </row>
    <row r="66" spans="1:12" ht="15.75" customHeight="1">
      <c r="A66" s="7"/>
    </row>
    <row r="67" spans="1:12" ht="15.75" customHeight="1">
      <c r="A67" s="7"/>
      <c r="C67" s="85"/>
      <c r="D67" s="85"/>
      <c r="E67" s="85"/>
      <c r="F67" s="85"/>
      <c r="G67" s="85"/>
      <c r="H67" s="85"/>
      <c r="I67" s="85"/>
      <c r="J67" s="85"/>
    </row>
    <row r="68" spans="1:12" ht="15.75" customHeight="1">
      <c r="A68" s="7"/>
      <c r="C68" s="85"/>
      <c r="D68" s="85"/>
      <c r="E68" s="85"/>
      <c r="F68" s="85"/>
      <c r="G68" s="85"/>
      <c r="H68" s="85"/>
      <c r="I68" s="85"/>
      <c r="J68" s="85"/>
    </row>
    <row r="69" spans="1:12" ht="15.75" customHeight="1">
      <c r="A69" s="7"/>
      <c r="C69" s="85"/>
      <c r="D69" s="85"/>
      <c r="E69" s="85"/>
      <c r="F69" s="85"/>
      <c r="G69" s="85"/>
      <c r="H69" s="85"/>
      <c r="I69" s="85"/>
      <c r="J69" s="85"/>
    </row>
    <row r="70" spans="1:12" ht="15.75" customHeight="1">
      <c r="A70" s="7"/>
      <c r="C70" s="85"/>
      <c r="D70" s="85"/>
      <c r="E70" s="85"/>
      <c r="F70" s="85"/>
      <c r="G70" s="85"/>
      <c r="H70" s="85"/>
      <c r="I70" s="85"/>
      <c r="J70" s="85"/>
    </row>
    <row r="71" spans="1:12" ht="15.75" customHeight="1">
      <c r="A71" s="7"/>
      <c r="C71" s="85"/>
      <c r="D71" s="85"/>
      <c r="E71" s="85"/>
      <c r="F71" s="85"/>
      <c r="G71" s="85"/>
      <c r="H71" s="85"/>
      <c r="I71" s="85"/>
      <c r="J71" s="85"/>
    </row>
    <row r="72" spans="1:12" ht="15.75" customHeight="1">
      <c r="A72" s="7"/>
      <c r="C72" s="85"/>
      <c r="D72" s="85"/>
      <c r="E72" s="85"/>
      <c r="F72" s="85"/>
      <c r="G72" s="85"/>
      <c r="H72" s="85"/>
      <c r="I72" s="85"/>
      <c r="J72" s="85"/>
    </row>
    <row r="73" spans="1:12" ht="15.75" customHeight="1">
      <c r="A73" s="7"/>
      <c r="C73" s="85"/>
      <c r="D73" s="85"/>
      <c r="E73" s="85"/>
      <c r="F73" s="85"/>
      <c r="G73" s="85"/>
      <c r="H73" s="85"/>
      <c r="I73" s="85"/>
      <c r="J73" s="85"/>
    </row>
    <row r="74" spans="1:12" ht="15.75" customHeight="1">
      <c r="A74" s="7"/>
      <c r="C74" s="85"/>
      <c r="D74" s="85"/>
      <c r="E74" s="85"/>
      <c r="F74" s="85"/>
      <c r="G74" s="85"/>
      <c r="H74" s="85"/>
      <c r="I74" s="85"/>
      <c r="J74" s="85"/>
    </row>
    <row r="75" spans="1:12" ht="15.75" customHeight="1">
      <c r="A75" s="7"/>
      <c r="C75" s="85"/>
      <c r="D75" s="85"/>
      <c r="E75" s="85"/>
      <c r="F75" s="85"/>
      <c r="G75" s="85"/>
      <c r="H75" s="85"/>
      <c r="I75" s="85"/>
      <c r="J75" s="85"/>
    </row>
    <row r="76" spans="1:12" ht="15.75" customHeight="1">
      <c r="A76" s="7"/>
      <c r="C76" s="85"/>
      <c r="D76" s="85"/>
      <c r="E76" s="85"/>
      <c r="F76" s="85"/>
      <c r="G76" s="85"/>
      <c r="H76" s="85"/>
      <c r="I76" s="85"/>
      <c r="J76" s="85"/>
    </row>
    <row r="77" spans="1:12" ht="15.75" customHeight="1">
      <c r="A77" s="7"/>
      <c r="C77" s="85"/>
      <c r="D77" s="85"/>
      <c r="E77" s="85"/>
      <c r="F77" s="85"/>
      <c r="G77" s="85"/>
      <c r="H77" s="85"/>
      <c r="I77" s="85"/>
      <c r="J77" s="85"/>
    </row>
    <row r="78" spans="1:12" ht="15.75" customHeight="1">
      <c r="A78" s="7"/>
      <c r="C78" s="85"/>
      <c r="D78" s="85"/>
      <c r="E78" s="85"/>
      <c r="F78" s="85"/>
      <c r="G78" s="85"/>
      <c r="H78" s="85"/>
      <c r="I78" s="85"/>
      <c r="J78" s="85"/>
    </row>
    <row r="79" spans="1:12" ht="15.75" customHeight="1">
      <c r="A79" s="7"/>
      <c r="C79" s="85"/>
      <c r="D79" s="85"/>
      <c r="E79" s="85"/>
      <c r="F79" s="85"/>
      <c r="G79" s="85"/>
      <c r="H79" s="85"/>
      <c r="I79" s="85"/>
      <c r="J79" s="85"/>
    </row>
    <row r="80" spans="1:12" ht="15.75" customHeight="1">
      <c r="A80" s="7"/>
      <c r="C80" s="85"/>
      <c r="D80" s="85"/>
      <c r="E80" s="85"/>
      <c r="F80" s="85"/>
      <c r="G80" s="85"/>
      <c r="H80" s="85"/>
      <c r="I80" s="85"/>
      <c r="J80" s="85"/>
    </row>
    <row r="81" spans="1:10" ht="15.75" customHeight="1">
      <c r="A81" s="7"/>
      <c r="C81" s="85"/>
      <c r="D81" s="85"/>
      <c r="E81" s="85"/>
      <c r="F81" s="85"/>
      <c r="G81" s="85"/>
      <c r="H81" s="85"/>
      <c r="I81" s="85"/>
      <c r="J81" s="85"/>
    </row>
    <row r="82" spans="1:10" ht="15.75" customHeight="1">
      <c r="A82" s="7"/>
      <c r="C82" s="85"/>
      <c r="D82" s="85"/>
      <c r="E82" s="85"/>
      <c r="F82" s="85"/>
      <c r="G82" s="85"/>
      <c r="H82" s="85"/>
      <c r="I82" s="85"/>
      <c r="J82" s="85"/>
    </row>
    <row r="83" spans="1:10" ht="15.75" customHeight="1">
      <c r="A83" s="7"/>
      <c r="C83" s="85"/>
      <c r="D83" s="85"/>
      <c r="E83" s="85"/>
      <c r="F83" s="85"/>
      <c r="G83" s="85"/>
      <c r="H83" s="85"/>
      <c r="I83" s="85"/>
      <c r="J83" s="85"/>
    </row>
    <row r="84" spans="1:10" ht="15.75" customHeight="1">
      <c r="A84" s="7"/>
      <c r="C84" s="85"/>
      <c r="D84" s="85"/>
      <c r="E84" s="85"/>
      <c r="F84" s="85"/>
      <c r="G84" s="85"/>
      <c r="H84" s="85"/>
      <c r="I84" s="85"/>
      <c r="J84" s="85"/>
    </row>
    <row r="85" spans="1:10" ht="15.75" customHeight="1">
      <c r="A85" s="7"/>
      <c r="C85" s="85"/>
      <c r="D85" s="85"/>
      <c r="E85" s="85"/>
      <c r="F85" s="85"/>
      <c r="G85" s="85"/>
      <c r="H85" s="85"/>
      <c r="I85" s="85"/>
      <c r="J85" s="85"/>
    </row>
    <row r="86" spans="1:10" ht="15.75" customHeight="1">
      <c r="A86" s="7"/>
      <c r="C86" s="85"/>
      <c r="D86" s="85"/>
      <c r="E86" s="85"/>
      <c r="F86" s="85"/>
      <c r="G86" s="85"/>
      <c r="H86" s="85"/>
      <c r="I86" s="85"/>
      <c r="J86" s="85"/>
    </row>
    <row r="87" spans="1:10" ht="15.75" customHeight="1">
      <c r="A87" s="7"/>
      <c r="C87" s="85"/>
      <c r="D87" s="85"/>
      <c r="E87" s="85"/>
      <c r="F87" s="85"/>
      <c r="G87" s="85"/>
      <c r="H87" s="85"/>
      <c r="I87" s="85"/>
      <c r="J87" s="85"/>
    </row>
    <row r="88" spans="1:10" ht="15.75" customHeight="1">
      <c r="A88" s="7"/>
    </row>
    <row r="89" spans="1:10" ht="15.75" customHeight="1">
      <c r="A89" s="7"/>
    </row>
    <row r="90" spans="1:10" ht="15.75" customHeight="1">
      <c r="A90" s="7"/>
    </row>
    <row r="91" spans="1:10" ht="15.75" customHeight="1">
      <c r="A91" s="7"/>
    </row>
    <row r="92" spans="1:10" ht="15.75" customHeight="1">
      <c r="A92" s="7"/>
    </row>
    <row r="93" spans="1:10" ht="15.75" customHeight="1">
      <c r="A93" s="7"/>
    </row>
    <row r="94" spans="1:10" ht="15.75" customHeight="1">
      <c r="A94" s="7"/>
    </row>
    <row r="95" spans="1:10">
      <c r="A95" s="7"/>
    </row>
    <row r="96" spans="1:10">
      <c r="A96" s="7"/>
    </row>
    <row r="97" spans="1:1">
      <c r="A97" s="7"/>
    </row>
    <row r="98" spans="1:1">
      <c r="A98" s="7"/>
    </row>
    <row r="99" spans="1:1">
      <c r="A99" s="7"/>
    </row>
    <row r="100" spans="1:1">
      <c r="A100" s="7"/>
    </row>
    <row r="101" spans="1:1">
      <c r="A101" s="7"/>
    </row>
    <row r="102" spans="1:1">
      <c r="A102" s="7"/>
    </row>
    <row r="103" spans="1:1">
      <c r="A103" s="7"/>
    </row>
    <row r="104" spans="1:1">
      <c r="A104" s="7"/>
    </row>
    <row r="105" spans="1:1">
      <c r="A105" s="7"/>
    </row>
    <row r="106" spans="1:1">
      <c r="A106" s="7"/>
    </row>
    <row r="107" spans="1:1">
      <c r="A107" s="7"/>
    </row>
    <row r="108" spans="1:1">
      <c r="A108" s="7"/>
    </row>
    <row r="109" spans="1:1">
      <c r="A109" s="7"/>
    </row>
    <row r="110" spans="1:1">
      <c r="A110" s="7"/>
    </row>
    <row r="111" spans="1:1">
      <c r="A111" s="7"/>
    </row>
    <row r="112" spans="1:1">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sheetData>
  <mergeCells count="69">
    <mergeCell ref="K11:L11"/>
    <mergeCell ref="K12:L12"/>
    <mergeCell ref="K16:L16"/>
    <mergeCell ref="K17:L17"/>
    <mergeCell ref="K27:L27"/>
    <mergeCell ref="K15:L15"/>
    <mergeCell ref="K18:L18"/>
    <mergeCell ref="K19:L19"/>
    <mergeCell ref="K21:L21"/>
    <mergeCell ref="K23:L23"/>
    <mergeCell ref="K22:L22"/>
    <mergeCell ref="K20:L20"/>
    <mergeCell ref="K13:L13"/>
    <mergeCell ref="K14:L14"/>
    <mergeCell ref="K33:L33"/>
    <mergeCell ref="K28:L28"/>
    <mergeCell ref="K24:L24"/>
    <mergeCell ref="K30:L30"/>
    <mergeCell ref="K31:L31"/>
    <mergeCell ref="K26:L26"/>
    <mergeCell ref="K25:L25"/>
    <mergeCell ref="K29:L29"/>
    <mergeCell ref="K32:L32"/>
    <mergeCell ref="A1:L1"/>
    <mergeCell ref="A9:A10"/>
    <mergeCell ref="B9:B10"/>
    <mergeCell ref="K9:L10"/>
    <mergeCell ref="F8:G8"/>
    <mergeCell ref="A2:L2"/>
    <mergeCell ref="A3:L3"/>
    <mergeCell ref="A5:L5"/>
    <mergeCell ref="A6:L6"/>
    <mergeCell ref="A8:B8"/>
    <mergeCell ref="K8:L8"/>
    <mergeCell ref="A4:L4"/>
    <mergeCell ref="A7:L7"/>
    <mergeCell ref="K34:L34"/>
    <mergeCell ref="K48:L48"/>
    <mergeCell ref="K37:L37"/>
    <mergeCell ref="K46:L46"/>
    <mergeCell ref="K42:L42"/>
    <mergeCell ref="K43:L43"/>
    <mergeCell ref="K44:L44"/>
    <mergeCell ref="K45:L45"/>
    <mergeCell ref="K38:L38"/>
    <mergeCell ref="K41:L41"/>
    <mergeCell ref="K39:L39"/>
    <mergeCell ref="K40:L40"/>
    <mergeCell ref="K35:L35"/>
    <mergeCell ref="K36:L36"/>
    <mergeCell ref="K47:L47"/>
    <mergeCell ref="K58:L58"/>
    <mergeCell ref="K64:L64"/>
    <mergeCell ref="K65:L65"/>
    <mergeCell ref="A65:B65"/>
    <mergeCell ref="K59:L59"/>
    <mergeCell ref="K60:L60"/>
    <mergeCell ref="K61:L61"/>
    <mergeCell ref="K62:L62"/>
    <mergeCell ref="K63:L63"/>
    <mergeCell ref="K49:L49"/>
    <mergeCell ref="K54:L54"/>
    <mergeCell ref="K55:L55"/>
    <mergeCell ref="K56:L56"/>
    <mergeCell ref="K57:L57"/>
    <mergeCell ref="K50:L50"/>
    <mergeCell ref="K51:L51"/>
    <mergeCell ref="K52:L52"/>
    <mergeCell ref="K53:L53"/>
  </mergeCells>
  <phoneticPr fontId="38" type="noConversion"/>
  <printOptions horizontalCentered="1"/>
  <pageMargins left="0" right="0" top="0.78740157480314965" bottom="0" header="0.31496062992125984" footer="0.31496062992125984"/>
  <pageSetup paperSize="9" scale="85" orientation="landscape" r:id="rId1"/>
  <headerFooter alignWithMargins="0"/>
  <rowBreaks count="2" manualBreakCount="2">
    <brk id="28" max="11" man="1"/>
    <brk id="48" max="11"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U15"/>
  <sheetViews>
    <sheetView tabSelected="1" view="pageBreakPreview" topLeftCell="A7" zoomScale="120" zoomScaleNormal="100" zoomScaleSheetLayoutView="120" workbookViewId="0">
      <selection activeCell="D70" sqref="D70"/>
    </sheetView>
  </sheetViews>
  <sheetFormatPr defaultColWidth="9.125" defaultRowHeight="14.25"/>
  <cols>
    <col min="1" max="1" width="5.625" style="14" customWidth="1"/>
    <col min="2" max="2" width="20.625" style="7" customWidth="1"/>
    <col min="3" max="12" width="9.625" style="7" customWidth="1"/>
    <col min="13" max="13" width="20.625" style="7" customWidth="1"/>
    <col min="14" max="14" width="5.625" style="7" customWidth="1"/>
    <col min="15" max="16384" width="9.125" style="7"/>
  </cols>
  <sheetData>
    <row r="1" spans="1:255" s="3" customFormat="1" ht="47.25" customHeight="1">
      <c r="A1" s="459"/>
      <c r="B1" s="459"/>
      <c r="C1" s="459"/>
      <c r="D1" s="459"/>
      <c r="E1" s="459"/>
      <c r="F1" s="459"/>
      <c r="G1" s="459"/>
      <c r="H1" s="459"/>
      <c r="I1" s="459"/>
      <c r="J1" s="459"/>
      <c r="K1" s="459"/>
      <c r="L1" s="459"/>
      <c r="M1" s="459"/>
      <c r="N1" s="459"/>
    </row>
    <row r="2" spans="1:255" ht="16.5" customHeight="1">
      <c r="A2" s="460" t="s">
        <v>369</v>
      </c>
      <c r="B2" s="460"/>
      <c r="C2" s="460"/>
      <c r="D2" s="460"/>
      <c r="E2" s="460"/>
      <c r="F2" s="460"/>
      <c r="G2" s="460"/>
      <c r="H2" s="460"/>
      <c r="I2" s="460"/>
      <c r="J2" s="460"/>
      <c r="K2" s="460"/>
      <c r="L2" s="460"/>
      <c r="M2" s="460"/>
      <c r="N2" s="460"/>
    </row>
    <row r="3" spans="1:255" ht="18" customHeight="1">
      <c r="A3" s="460" t="s">
        <v>49</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c r="FF3" s="460"/>
      <c r="FG3" s="460"/>
      <c r="FH3" s="460"/>
      <c r="FI3" s="460"/>
      <c r="FJ3" s="460"/>
      <c r="FK3" s="460"/>
      <c r="FL3" s="460"/>
      <c r="FM3" s="460"/>
      <c r="FN3" s="460"/>
      <c r="FO3" s="460"/>
      <c r="FP3" s="460"/>
      <c r="FQ3" s="460"/>
      <c r="FR3" s="460"/>
      <c r="FS3" s="460"/>
      <c r="FT3" s="460"/>
      <c r="FU3" s="460"/>
      <c r="FV3" s="460"/>
      <c r="FW3" s="460"/>
      <c r="FX3" s="460"/>
      <c r="FY3" s="460"/>
      <c r="FZ3" s="460"/>
      <c r="GA3" s="460"/>
      <c r="GB3" s="460"/>
      <c r="GC3" s="460"/>
      <c r="GD3" s="460"/>
      <c r="GE3" s="460"/>
      <c r="GF3" s="460"/>
      <c r="GG3" s="460"/>
      <c r="GH3" s="460"/>
      <c r="GI3" s="460"/>
      <c r="GJ3" s="460"/>
      <c r="GK3" s="460"/>
      <c r="GL3" s="460"/>
      <c r="GM3" s="460"/>
      <c r="GN3" s="460"/>
      <c r="GO3" s="460"/>
      <c r="GP3" s="460"/>
      <c r="GQ3" s="460"/>
      <c r="GR3" s="460"/>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c r="HV3" s="460"/>
      <c r="HW3" s="460"/>
      <c r="HX3" s="460"/>
      <c r="HY3" s="460"/>
      <c r="HZ3" s="460"/>
      <c r="IA3" s="460"/>
      <c r="IB3" s="460"/>
      <c r="IC3" s="460"/>
      <c r="ID3" s="460"/>
      <c r="IE3" s="460"/>
      <c r="IF3" s="460"/>
      <c r="IG3" s="460"/>
      <c r="IH3" s="460"/>
      <c r="II3" s="460"/>
      <c r="IJ3" s="460"/>
      <c r="IK3" s="460"/>
      <c r="IL3" s="460"/>
      <c r="IM3" s="460"/>
      <c r="IN3" s="460"/>
      <c r="IO3" s="460"/>
      <c r="IP3" s="460"/>
      <c r="IQ3" s="460"/>
      <c r="IR3" s="460"/>
      <c r="IS3" s="460"/>
      <c r="IT3" s="460"/>
      <c r="IU3" s="460"/>
    </row>
    <row r="4" spans="1:255" ht="18" customHeight="1">
      <c r="A4" s="460" t="s">
        <v>672</v>
      </c>
      <c r="B4" s="460"/>
      <c r="C4" s="460"/>
      <c r="D4" s="460"/>
      <c r="E4" s="460"/>
      <c r="F4" s="460"/>
      <c r="G4" s="460"/>
      <c r="H4" s="460"/>
      <c r="I4" s="460"/>
      <c r="J4" s="460"/>
      <c r="K4" s="460"/>
      <c r="L4" s="460"/>
      <c r="M4" s="460"/>
      <c r="N4" s="460"/>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c r="DM4" s="272"/>
      <c r="DN4" s="272"/>
      <c r="DO4" s="272"/>
      <c r="DP4" s="272"/>
      <c r="DQ4" s="272"/>
      <c r="DR4" s="272"/>
      <c r="DS4" s="272"/>
      <c r="DT4" s="272"/>
      <c r="DU4" s="272"/>
      <c r="DV4" s="272"/>
      <c r="DW4" s="272"/>
      <c r="DX4" s="272"/>
      <c r="DY4" s="272"/>
      <c r="DZ4" s="272"/>
      <c r="EA4" s="272"/>
      <c r="EB4" s="272"/>
      <c r="EC4" s="272"/>
      <c r="ED4" s="272"/>
      <c r="EE4" s="272"/>
      <c r="EF4" s="272"/>
      <c r="EG4" s="272"/>
      <c r="EH4" s="272"/>
      <c r="EI4" s="272"/>
      <c r="EJ4" s="272"/>
      <c r="EK4" s="272"/>
      <c r="EL4" s="272"/>
      <c r="EM4" s="272"/>
      <c r="EN4" s="272"/>
      <c r="EO4" s="272"/>
      <c r="EP4" s="272"/>
      <c r="EQ4" s="272"/>
      <c r="ER4" s="272"/>
      <c r="ES4" s="272"/>
      <c r="ET4" s="272"/>
      <c r="EU4" s="272"/>
      <c r="EV4" s="272"/>
      <c r="EW4" s="272"/>
      <c r="EX4" s="272"/>
      <c r="EY4" s="272"/>
      <c r="EZ4" s="272"/>
      <c r="FA4" s="272"/>
      <c r="FB4" s="272"/>
      <c r="FC4" s="272"/>
      <c r="FD4" s="272"/>
      <c r="FE4" s="272"/>
      <c r="FF4" s="272"/>
      <c r="FG4" s="272"/>
      <c r="FH4" s="272"/>
      <c r="FI4" s="272"/>
      <c r="FJ4" s="272"/>
      <c r="FK4" s="272"/>
      <c r="FL4" s="272"/>
      <c r="FM4" s="272"/>
      <c r="FN4" s="272"/>
      <c r="FO4" s="272"/>
      <c r="FP4" s="272"/>
      <c r="FQ4" s="272"/>
      <c r="FR4" s="272"/>
      <c r="FS4" s="272"/>
      <c r="FT4" s="272"/>
      <c r="FU4" s="272"/>
      <c r="FV4" s="272"/>
      <c r="FW4" s="272"/>
      <c r="FX4" s="272"/>
      <c r="FY4" s="272"/>
      <c r="FZ4" s="272"/>
      <c r="GA4" s="272"/>
      <c r="GB4" s="272"/>
      <c r="GC4" s="272"/>
      <c r="GD4" s="272"/>
      <c r="GE4" s="272"/>
      <c r="GF4" s="272"/>
      <c r="GG4" s="272"/>
      <c r="GH4" s="272"/>
      <c r="GI4" s="272"/>
      <c r="GJ4" s="272"/>
      <c r="GK4" s="272"/>
      <c r="GL4" s="272"/>
      <c r="GM4" s="272"/>
      <c r="GN4" s="272"/>
      <c r="GO4" s="272"/>
      <c r="GP4" s="272"/>
      <c r="GQ4" s="272"/>
      <c r="GR4" s="272"/>
      <c r="GS4" s="272"/>
      <c r="GT4" s="272"/>
      <c r="GU4" s="272"/>
      <c r="GV4" s="272"/>
      <c r="GW4" s="272"/>
      <c r="GX4" s="272"/>
      <c r="GY4" s="272"/>
      <c r="GZ4" s="272"/>
      <c r="HA4" s="272"/>
      <c r="HB4" s="272"/>
      <c r="HC4" s="272"/>
      <c r="HD4" s="272"/>
      <c r="HE4" s="272"/>
      <c r="HF4" s="272"/>
      <c r="HG4" s="272"/>
      <c r="HH4" s="272"/>
      <c r="HI4" s="272"/>
      <c r="HJ4" s="272"/>
      <c r="HK4" s="272"/>
      <c r="HL4" s="272"/>
      <c r="HM4" s="272"/>
      <c r="HN4" s="272"/>
      <c r="HO4" s="272"/>
      <c r="HP4" s="272"/>
      <c r="HQ4" s="272"/>
      <c r="HR4" s="272"/>
      <c r="HS4" s="272"/>
      <c r="HT4" s="272"/>
      <c r="HU4" s="272"/>
      <c r="HV4" s="272"/>
      <c r="HW4" s="272"/>
      <c r="HX4" s="272"/>
      <c r="HY4" s="272"/>
      <c r="HZ4" s="272"/>
      <c r="IA4" s="272"/>
      <c r="IB4" s="272"/>
      <c r="IC4" s="272"/>
      <c r="ID4" s="272"/>
      <c r="IE4" s="272"/>
      <c r="IF4" s="272"/>
      <c r="IG4" s="272"/>
      <c r="IH4" s="272"/>
      <c r="II4" s="272"/>
      <c r="IJ4" s="272"/>
      <c r="IK4" s="272"/>
      <c r="IL4" s="272"/>
      <c r="IM4" s="272"/>
      <c r="IN4" s="272"/>
      <c r="IO4" s="272"/>
      <c r="IP4" s="272"/>
      <c r="IQ4" s="272"/>
      <c r="IR4" s="272"/>
      <c r="IS4" s="272"/>
      <c r="IT4" s="272"/>
      <c r="IU4" s="272"/>
    </row>
    <row r="5" spans="1:255" ht="15.75" customHeight="1">
      <c r="A5" s="458" t="s">
        <v>370</v>
      </c>
      <c r="B5" s="458"/>
      <c r="C5" s="458"/>
      <c r="D5" s="458"/>
      <c r="E5" s="458"/>
      <c r="F5" s="458"/>
      <c r="G5" s="458"/>
      <c r="H5" s="458"/>
      <c r="I5" s="458"/>
      <c r="J5" s="458"/>
      <c r="K5" s="458"/>
      <c r="L5" s="458"/>
      <c r="M5" s="458"/>
      <c r="N5" s="458"/>
    </row>
    <row r="6" spans="1:255" ht="15.75" customHeight="1">
      <c r="A6" s="458" t="s">
        <v>263</v>
      </c>
      <c r="B6" s="458"/>
      <c r="C6" s="458"/>
      <c r="D6" s="458"/>
      <c r="E6" s="458"/>
      <c r="F6" s="458"/>
      <c r="G6" s="458"/>
      <c r="H6" s="458"/>
      <c r="I6" s="458"/>
      <c r="J6" s="458"/>
      <c r="K6" s="458"/>
      <c r="L6" s="458"/>
      <c r="M6" s="458"/>
      <c r="N6" s="458"/>
    </row>
    <row r="7" spans="1:255" ht="15.75" customHeight="1">
      <c r="A7" s="458" t="s">
        <v>673</v>
      </c>
      <c r="B7" s="458"/>
      <c r="C7" s="458"/>
      <c r="D7" s="458"/>
      <c r="E7" s="458"/>
      <c r="F7" s="458"/>
      <c r="G7" s="458"/>
      <c r="H7" s="458"/>
      <c r="I7" s="458"/>
      <c r="J7" s="458"/>
      <c r="K7" s="458"/>
      <c r="L7" s="458"/>
      <c r="M7" s="458"/>
      <c r="N7" s="458"/>
    </row>
    <row r="8" spans="1:255" ht="15.75" customHeight="1">
      <c r="A8" s="464" t="s">
        <v>713</v>
      </c>
      <c r="B8" s="464"/>
      <c r="C8" s="465">
        <v>2016</v>
      </c>
      <c r="D8" s="465"/>
      <c r="E8" s="465"/>
      <c r="F8" s="465"/>
      <c r="G8" s="465"/>
      <c r="H8" s="465">
        <v>2008</v>
      </c>
      <c r="I8" s="465"/>
      <c r="J8" s="465"/>
      <c r="K8" s="465"/>
      <c r="L8" s="465"/>
      <c r="M8" s="466" t="s">
        <v>319</v>
      </c>
      <c r="N8" s="466"/>
    </row>
    <row r="9" spans="1:255" ht="46.5" customHeight="1">
      <c r="A9" s="473" t="s">
        <v>446</v>
      </c>
      <c r="B9" s="470" t="s">
        <v>211</v>
      </c>
      <c r="C9" s="214" t="s">
        <v>257</v>
      </c>
      <c r="D9" s="214" t="s">
        <v>308</v>
      </c>
      <c r="E9" s="214" t="s">
        <v>309</v>
      </c>
      <c r="F9" s="214" t="s">
        <v>310</v>
      </c>
      <c r="G9" s="214" t="s">
        <v>311</v>
      </c>
      <c r="H9" s="214" t="s">
        <v>312</v>
      </c>
      <c r="I9" s="214" t="s">
        <v>313</v>
      </c>
      <c r="J9" s="214" t="s">
        <v>314</v>
      </c>
      <c r="K9" s="214" t="s">
        <v>315</v>
      </c>
      <c r="L9" s="214" t="s">
        <v>177</v>
      </c>
      <c r="M9" s="473" t="s">
        <v>216</v>
      </c>
      <c r="N9" s="473"/>
    </row>
    <row r="10" spans="1:255" ht="59.25" customHeight="1">
      <c r="A10" s="477"/>
      <c r="B10" s="469"/>
      <c r="C10" s="93" t="s">
        <v>208</v>
      </c>
      <c r="D10" s="182" t="s">
        <v>316</v>
      </c>
      <c r="E10" s="182" t="s">
        <v>75</v>
      </c>
      <c r="F10" s="182" t="s">
        <v>367</v>
      </c>
      <c r="G10" s="182" t="s">
        <v>368</v>
      </c>
      <c r="H10" s="182" t="s">
        <v>356</v>
      </c>
      <c r="I10" s="182" t="s">
        <v>76</v>
      </c>
      <c r="J10" s="182" t="s">
        <v>77</v>
      </c>
      <c r="K10" s="182" t="s">
        <v>78</v>
      </c>
      <c r="L10" s="182" t="s">
        <v>366</v>
      </c>
      <c r="M10" s="477"/>
      <c r="N10" s="477"/>
    </row>
    <row r="11" spans="1:255" customFormat="1" ht="77.25" customHeight="1" thickBot="1">
      <c r="A11" s="54">
        <v>50</v>
      </c>
      <c r="B11" s="58" t="s">
        <v>79</v>
      </c>
      <c r="C11" s="60">
        <f>SUM(D11:L11)</f>
        <v>817008</v>
      </c>
      <c r="D11" s="60">
        <v>241497</v>
      </c>
      <c r="E11" s="60">
        <v>449428</v>
      </c>
      <c r="F11" s="60">
        <v>5098</v>
      </c>
      <c r="G11" s="60">
        <v>2017</v>
      </c>
      <c r="H11" s="60">
        <v>20655</v>
      </c>
      <c r="I11" s="60">
        <v>8953</v>
      </c>
      <c r="J11" s="60">
        <v>15256</v>
      </c>
      <c r="K11" s="60">
        <v>29175</v>
      </c>
      <c r="L11" s="60">
        <v>44929</v>
      </c>
      <c r="M11" s="479" t="s">
        <v>552</v>
      </c>
      <c r="N11" s="479"/>
    </row>
    <row r="12" spans="1:255" customFormat="1" ht="77.25" customHeight="1" thickBot="1">
      <c r="A12" s="56">
        <v>51</v>
      </c>
      <c r="B12" s="59" t="s">
        <v>80</v>
      </c>
      <c r="C12" s="61">
        <f>SUM(D12:L12)</f>
        <v>857434</v>
      </c>
      <c r="D12" s="61">
        <v>195022</v>
      </c>
      <c r="E12" s="61">
        <v>436718</v>
      </c>
      <c r="F12" s="61">
        <v>28473</v>
      </c>
      <c r="G12" s="61">
        <v>14442</v>
      </c>
      <c r="H12" s="61">
        <v>50138</v>
      </c>
      <c r="I12" s="61">
        <v>42702</v>
      </c>
      <c r="J12" s="61">
        <v>16960</v>
      </c>
      <c r="K12" s="61">
        <v>31442</v>
      </c>
      <c r="L12" s="61">
        <v>41537</v>
      </c>
      <c r="M12" s="457" t="s">
        <v>551</v>
      </c>
      <c r="N12" s="457"/>
    </row>
    <row r="13" spans="1:255" customFormat="1" ht="77.25" customHeight="1">
      <c r="A13" s="55">
        <v>52</v>
      </c>
      <c r="B13" s="68" t="s">
        <v>352</v>
      </c>
      <c r="C13" s="69">
        <f>SUM(D13:L13)</f>
        <v>4388633</v>
      </c>
      <c r="D13" s="69">
        <v>874843</v>
      </c>
      <c r="E13" s="69">
        <v>2607743</v>
      </c>
      <c r="F13" s="69">
        <v>77095</v>
      </c>
      <c r="G13" s="69">
        <v>86507</v>
      </c>
      <c r="H13" s="69">
        <v>127333</v>
      </c>
      <c r="I13" s="69">
        <v>274966</v>
      </c>
      <c r="J13" s="69">
        <v>88306</v>
      </c>
      <c r="K13" s="69">
        <v>101001</v>
      </c>
      <c r="L13" s="69">
        <v>150839</v>
      </c>
      <c r="M13" s="461" t="s">
        <v>550</v>
      </c>
      <c r="N13" s="461"/>
    </row>
    <row r="14" spans="1:255" ht="50.25" customHeight="1">
      <c r="A14" s="462" t="s">
        <v>208</v>
      </c>
      <c r="B14" s="462"/>
      <c r="C14" s="308">
        <f t="shared" ref="C14:L14" si="0">SUM(C11:C13)</f>
        <v>6063075</v>
      </c>
      <c r="D14" s="308">
        <f t="shared" si="0"/>
        <v>1311362</v>
      </c>
      <c r="E14" s="308">
        <f t="shared" si="0"/>
        <v>3493889</v>
      </c>
      <c r="F14" s="308">
        <f t="shared" si="0"/>
        <v>110666</v>
      </c>
      <c r="G14" s="308">
        <f t="shared" si="0"/>
        <v>102966</v>
      </c>
      <c r="H14" s="308">
        <f t="shared" si="0"/>
        <v>198126</v>
      </c>
      <c r="I14" s="308">
        <f t="shared" si="0"/>
        <v>326621</v>
      </c>
      <c r="J14" s="308">
        <f t="shared" si="0"/>
        <v>120522</v>
      </c>
      <c r="K14" s="308">
        <f t="shared" si="0"/>
        <v>161618</v>
      </c>
      <c r="L14" s="308">
        <f t="shared" si="0"/>
        <v>237305</v>
      </c>
      <c r="M14" s="463" t="s">
        <v>205</v>
      </c>
      <c r="N14" s="463"/>
    </row>
    <row r="15" spans="1:255" ht="15" customHeight="1">
      <c r="A15" s="529"/>
      <c r="B15" s="529"/>
      <c r="C15" s="529"/>
      <c r="D15" s="529"/>
      <c r="E15" s="529"/>
      <c r="F15" s="529"/>
      <c r="I15" s="79"/>
      <c r="J15" s="530"/>
      <c r="K15" s="530"/>
      <c r="L15" s="530"/>
      <c r="M15" s="530"/>
      <c r="N15" s="530"/>
    </row>
  </sheetData>
  <mergeCells count="38">
    <mergeCell ref="IR3:IU3"/>
    <mergeCell ref="CT3:DG3"/>
    <mergeCell ref="DH3:DU3"/>
    <mergeCell ref="DV3:EI3"/>
    <mergeCell ref="EJ3:EW3"/>
    <mergeCell ref="EX3:FK3"/>
    <mergeCell ref="FL3:FY3"/>
    <mergeCell ref="FZ3:GM3"/>
    <mergeCell ref="GN3:HA3"/>
    <mergeCell ref="HB3:HO3"/>
    <mergeCell ref="HP3:IC3"/>
    <mergeCell ref="ID3:IQ3"/>
    <mergeCell ref="AP3:BC3"/>
    <mergeCell ref="A9:A10"/>
    <mergeCell ref="A1:N1"/>
    <mergeCell ref="BR3:CE3"/>
    <mergeCell ref="CF3:CS3"/>
    <mergeCell ref="A2:N2"/>
    <mergeCell ref="A3:N3"/>
    <mergeCell ref="A5:N5"/>
    <mergeCell ref="A6:N6"/>
    <mergeCell ref="O3:AA3"/>
    <mergeCell ref="AB3:AO3"/>
    <mergeCell ref="BD3:BQ3"/>
    <mergeCell ref="A4:N4"/>
    <mergeCell ref="A7:N7"/>
    <mergeCell ref="A15:F15"/>
    <mergeCell ref="J15:N15"/>
    <mergeCell ref="C8:L8"/>
    <mergeCell ref="M11:N11"/>
    <mergeCell ref="M12:N12"/>
    <mergeCell ref="B9:B10"/>
    <mergeCell ref="M9:N10"/>
    <mergeCell ref="A8:B8"/>
    <mergeCell ref="M8:N8"/>
    <mergeCell ref="M13:N13"/>
    <mergeCell ref="A14:B14"/>
    <mergeCell ref="M14:N14"/>
  </mergeCells>
  <phoneticPr fontId="18" type="noConversion"/>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T87"/>
  <sheetViews>
    <sheetView tabSelected="1" view="pageBreakPreview" topLeftCell="C1" zoomScale="120" zoomScaleNormal="100" zoomScaleSheetLayoutView="120" workbookViewId="0">
      <selection activeCell="D70" sqref="D70"/>
    </sheetView>
  </sheetViews>
  <sheetFormatPr defaultColWidth="9.125" defaultRowHeight="14.25"/>
  <cols>
    <col min="1" max="1" width="5.625" style="14" customWidth="1"/>
    <col min="2" max="2" width="33.25" style="7" customWidth="1"/>
    <col min="3" max="4" width="9" style="7" customWidth="1"/>
    <col min="5" max="5" width="8.75" style="7" customWidth="1"/>
    <col min="6" max="6" width="9.125" style="7" customWidth="1"/>
    <col min="7" max="8" width="9.25" style="7" customWidth="1"/>
    <col min="9" max="9" width="9.5" style="7" customWidth="1"/>
    <col min="10" max="10" width="9.25" style="7" customWidth="1"/>
    <col min="11" max="11" width="9.375" style="7" customWidth="1"/>
    <col min="12" max="12" width="9.125" style="7" customWidth="1"/>
    <col min="13" max="13" width="30.625" style="7" customWidth="1"/>
    <col min="14" max="14" width="5.625" style="7" customWidth="1"/>
    <col min="15" max="16384" width="9.125" style="7"/>
  </cols>
  <sheetData>
    <row r="1" spans="1:254" s="3" customFormat="1" ht="30" customHeight="1">
      <c r="A1" s="647" t="s">
        <v>369</v>
      </c>
      <c r="B1" s="647"/>
      <c r="C1" s="647"/>
      <c r="D1" s="647"/>
      <c r="E1" s="647"/>
      <c r="F1" s="647"/>
      <c r="G1" s="647"/>
      <c r="H1" s="647"/>
      <c r="I1" s="647"/>
      <c r="J1" s="647"/>
      <c r="K1" s="647"/>
      <c r="L1" s="647"/>
      <c r="M1" s="647"/>
      <c r="N1" s="647"/>
    </row>
    <row r="2" spans="1:254" ht="16.5" customHeight="1">
      <c r="A2" s="460" t="s">
        <v>102</v>
      </c>
      <c r="B2" s="460"/>
      <c r="C2" s="460"/>
      <c r="D2" s="460"/>
      <c r="E2" s="460"/>
      <c r="F2" s="460"/>
      <c r="G2" s="460"/>
      <c r="H2" s="460"/>
      <c r="I2" s="460"/>
      <c r="J2" s="460"/>
      <c r="K2" s="460"/>
      <c r="L2" s="460"/>
      <c r="M2" s="460"/>
      <c r="N2" s="460"/>
    </row>
    <row r="3" spans="1:254" ht="18" customHeight="1">
      <c r="A3" s="458" t="s">
        <v>370</v>
      </c>
      <c r="B3" s="458"/>
      <c r="C3" s="458"/>
      <c r="D3" s="458"/>
      <c r="E3" s="458"/>
      <c r="F3" s="458"/>
      <c r="G3" s="458"/>
      <c r="H3" s="458"/>
      <c r="I3" s="458"/>
      <c r="J3" s="458"/>
      <c r="K3" s="458"/>
      <c r="L3" s="458"/>
      <c r="M3" s="458"/>
      <c r="N3" s="458"/>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0"/>
      <c r="CH3" s="460"/>
      <c r="CI3" s="460"/>
      <c r="CJ3" s="460"/>
      <c r="CK3" s="460"/>
      <c r="CL3" s="460"/>
      <c r="CM3" s="460"/>
      <c r="CN3" s="460"/>
      <c r="CO3" s="460"/>
      <c r="CP3" s="460"/>
      <c r="CQ3" s="460"/>
      <c r="CR3" s="460"/>
      <c r="CS3" s="460"/>
      <c r="CT3" s="460"/>
      <c r="CU3" s="460"/>
      <c r="CV3" s="460"/>
      <c r="CW3" s="460"/>
      <c r="CX3" s="460"/>
      <c r="CY3" s="460"/>
      <c r="CZ3" s="460"/>
      <c r="DA3" s="460"/>
      <c r="DB3" s="460"/>
      <c r="DC3" s="460"/>
      <c r="DD3" s="460"/>
      <c r="DE3" s="460"/>
      <c r="DF3" s="460"/>
      <c r="DG3" s="460"/>
      <c r="DH3" s="460"/>
      <c r="DI3" s="460"/>
      <c r="DJ3" s="460"/>
      <c r="DK3" s="460"/>
      <c r="DL3" s="460"/>
      <c r="DM3" s="460"/>
      <c r="DN3" s="460"/>
      <c r="DO3" s="460"/>
      <c r="DP3" s="460"/>
      <c r="DQ3" s="460"/>
      <c r="DR3" s="460"/>
      <c r="DS3" s="460"/>
      <c r="DT3" s="460"/>
      <c r="DU3" s="460"/>
      <c r="DV3" s="460"/>
      <c r="DW3" s="460"/>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c r="FF3" s="460"/>
      <c r="FG3" s="460"/>
      <c r="FH3" s="460"/>
      <c r="FI3" s="460"/>
      <c r="FJ3" s="460"/>
      <c r="FK3" s="460"/>
      <c r="FL3" s="460"/>
      <c r="FM3" s="460"/>
      <c r="FN3" s="460"/>
      <c r="FO3" s="460"/>
      <c r="FP3" s="460"/>
      <c r="FQ3" s="460"/>
      <c r="FR3" s="460"/>
      <c r="FS3" s="460"/>
      <c r="FT3" s="460"/>
      <c r="FU3" s="460"/>
      <c r="FV3" s="460"/>
      <c r="FW3" s="460"/>
      <c r="FX3" s="460"/>
      <c r="FY3" s="460"/>
      <c r="FZ3" s="460"/>
      <c r="GA3" s="460"/>
      <c r="GB3" s="460"/>
      <c r="GC3" s="460"/>
      <c r="GD3" s="460"/>
      <c r="GE3" s="460"/>
      <c r="GF3" s="460"/>
      <c r="GG3" s="460"/>
      <c r="GH3" s="460"/>
      <c r="GI3" s="460"/>
      <c r="GJ3" s="460"/>
      <c r="GK3" s="460"/>
      <c r="GL3" s="460"/>
      <c r="GM3" s="460"/>
      <c r="GN3" s="460"/>
      <c r="GO3" s="460"/>
      <c r="GP3" s="460"/>
      <c r="GQ3" s="460"/>
      <c r="GR3" s="460"/>
      <c r="GS3" s="460"/>
      <c r="GT3" s="460"/>
      <c r="GU3" s="460"/>
      <c r="GV3" s="460"/>
      <c r="GW3" s="460"/>
      <c r="GX3" s="460"/>
      <c r="GY3" s="460"/>
      <c r="GZ3" s="460"/>
      <c r="HA3" s="460"/>
      <c r="HB3" s="460"/>
      <c r="HC3" s="460"/>
      <c r="HD3" s="460"/>
      <c r="HE3" s="460"/>
      <c r="HF3" s="460"/>
      <c r="HG3" s="460"/>
      <c r="HH3" s="460"/>
      <c r="HI3" s="460"/>
      <c r="HJ3" s="460"/>
      <c r="HK3" s="460"/>
      <c r="HL3" s="460"/>
      <c r="HM3" s="460"/>
      <c r="HN3" s="460"/>
      <c r="HO3" s="460"/>
      <c r="HP3" s="460"/>
      <c r="HQ3" s="460"/>
      <c r="HR3" s="460"/>
      <c r="HS3" s="460"/>
      <c r="HT3" s="460"/>
      <c r="HU3" s="460"/>
      <c r="HV3" s="460"/>
      <c r="HW3" s="460"/>
      <c r="HX3" s="460"/>
      <c r="HY3" s="460"/>
      <c r="HZ3" s="460"/>
      <c r="IA3" s="460"/>
      <c r="IB3" s="460"/>
      <c r="IC3" s="460"/>
      <c r="ID3" s="460"/>
      <c r="IE3" s="460"/>
      <c r="IF3" s="460"/>
      <c r="IG3" s="460"/>
      <c r="IH3" s="460"/>
      <c r="II3" s="460"/>
      <c r="IJ3" s="460"/>
      <c r="IK3" s="460"/>
      <c r="IL3" s="460"/>
      <c r="IM3" s="460"/>
      <c r="IN3" s="460"/>
      <c r="IO3" s="460"/>
      <c r="IP3" s="460"/>
      <c r="IQ3" s="460"/>
      <c r="IR3" s="460"/>
      <c r="IS3" s="460"/>
      <c r="IT3" s="460"/>
    </row>
    <row r="4" spans="1:254" ht="18" customHeight="1">
      <c r="A4" s="458" t="s">
        <v>674</v>
      </c>
      <c r="B4" s="458"/>
      <c r="C4" s="458"/>
      <c r="D4" s="458"/>
      <c r="E4" s="458"/>
      <c r="F4" s="458"/>
      <c r="G4" s="458"/>
      <c r="H4" s="458"/>
      <c r="I4" s="458"/>
      <c r="J4" s="458"/>
      <c r="K4" s="458"/>
      <c r="L4" s="458"/>
      <c r="M4" s="458"/>
      <c r="N4" s="458"/>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c r="DM4" s="272"/>
      <c r="DN4" s="272"/>
      <c r="DO4" s="272"/>
      <c r="DP4" s="272"/>
      <c r="DQ4" s="272"/>
      <c r="DR4" s="272"/>
      <c r="DS4" s="272"/>
      <c r="DT4" s="272"/>
      <c r="DU4" s="272"/>
      <c r="DV4" s="272"/>
      <c r="DW4" s="272"/>
      <c r="DX4" s="272"/>
      <c r="DY4" s="272"/>
      <c r="DZ4" s="272"/>
      <c r="EA4" s="272"/>
      <c r="EB4" s="272"/>
      <c r="EC4" s="272"/>
      <c r="ED4" s="272"/>
      <c r="EE4" s="272"/>
      <c r="EF4" s="272"/>
      <c r="EG4" s="272"/>
      <c r="EH4" s="272"/>
      <c r="EI4" s="272"/>
      <c r="EJ4" s="272"/>
      <c r="EK4" s="272"/>
      <c r="EL4" s="272"/>
      <c r="EM4" s="272"/>
      <c r="EN4" s="272"/>
      <c r="EO4" s="272"/>
      <c r="EP4" s="272"/>
      <c r="EQ4" s="272"/>
      <c r="ER4" s="272"/>
      <c r="ES4" s="272"/>
      <c r="ET4" s="272"/>
      <c r="EU4" s="272"/>
      <c r="EV4" s="272"/>
      <c r="EW4" s="272"/>
      <c r="EX4" s="272"/>
      <c r="EY4" s="272"/>
      <c r="EZ4" s="272"/>
      <c r="FA4" s="272"/>
      <c r="FB4" s="272"/>
      <c r="FC4" s="272"/>
      <c r="FD4" s="272"/>
      <c r="FE4" s="272"/>
      <c r="FF4" s="272"/>
      <c r="FG4" s="272"/>
      <c r="FH4" s="272"/>
      <c r="FI4" s="272"/>
      <c r="FJ4" s="272"/>
      <c r="FK4" s="272"/>
      <c r="FL4" s="272"/>
      <c r="FM4" s="272"/>
      <c r="FN4" s="272"/>
      <c r="FO4" s="272"/>
      <c r="FP4" s="272"/>
      <c r="FQ4" s="272"/>
      <c r="FR4" s="272"/>
      <c r="FS4" s="272"/>
      <c r="FT4" s="272"/>
      <c r="FU4" s="272"/>
      <c r="FV4" s="272"/>
      <c r="FW4" s="272"/>
      <c r="FX4" s="272"/>
      <c r="FY4" s="272"/>
      <c r="FZ4" s="272"/>
      <c r="GA4" s="272"/>
      <c r="GB4" s="272"/>
      <c r="GC4" s="272"/>
      <c r="GD4" s="272"/>
      <c r="GE4" s="272"/>
      <c r="GF4" s="272"/>
      <c r="GG4" s="272"/>
      <c r="GH4" s="272"/>
      <c r="GI4" s="272"/>
      <c r="GJ4" s="272"/>
      <c r="GK4" s="272"/>
      <c r="GL4" s="272"/>
      <c r="GM4" s="272"/>
      <c r="GN4" s="272"/>
      <c r="GO4" s="272"/>
      <c r="GP4" s="272"/>
      <c r="GQ4" s="272"/>
      <c r="GR4" s="272"/>
      <c r="GS4" s="272"/>
      <c r="GT4" s="272"/>
      <c r="GU4" s="272"/>
      <c r="GV4" s="272"/>
      <c r="GW4" s="272"/>
      <c r="GX4" s="272"/>
      <c r="GY4" s="272"/>
      <c r="GZ4" s="272"/>
      <c r="HA4" s="272"/>
      <c r="HB4" s="272"/>
      <c r="HC4" s="272"/>
      <c r="HD4" s="272"/>
      <c r="HE4" s="272"/>
      <c r="HF4" s="272"/>
      <c r="HG4" s="272"/>
      <c r="HH4" s="272"/>
      <c r="HI4" s="272"/>
      <c r="HJ4" s="272"/>
      <c r="HK4" s="272"/>
      <c r="HL4" s="272"/>
      <c r="HM4" s="272"/>
      <c r="HN4" s="272"/>
      <c r="HO4" s="272"/>
      <c r="HP4" s="272"/>
      <c r="HQ4" s="272"/>
      <c r="HR4" s="272"/>
      <c r="HS4" s="272"/>
      <c r="HT4" s="272"/>
      <c r="HU4" s="272"/>
      <c r="HV4" s="272"/>
      <c r="HW4" s="272"/>
      <c r="HX4" s="272"/>
      <c r="HY4" s="272"/>
      <c r="HZ4" s="272"/>
      <c r="IA4" s="272"/>
      <c r="IB4" s="272"/>
      <c r="IC4" s="272"/>
      <c r="ID4" s="272"/>
      <c r="IE4" s="272"/>
      <c r="IF4" s="272"/>
      <c r="IG4" s="272"/>
      <c r="IH4" s="272"/>
      <c r="II4" s="272"/>
      <c r="IJ4" s="272"/>
      <c r="IK4" s="272"/>
      <c r="IL4" s="272"/>
      <c r="IM4" s="272"/>
      <c r="IN4" s="272"/>
      <c r="IO4" s="272"/>
      <c r="IP4" s="272"/>
      <c r="IQ4" s="272"/>
      <c r="IR4" s="272"/>
      <c r="IS4" s="272"/>
      <c r="IT4" s="272"/>
    </row>
    <row r="5" spans="1:254" ht="15.75" customHeight="1">
      <c r="A5" s="458" t="s">
        <v>263</v>
      </c>
      <c r="B5" s="458"/>
      <c r="C5" s="458"/>
      <c r="D5" s="458"/>
      <c r="E5" s="458"/>
      <c r="F5" s="458"/>
      <c r="G5" s="458"/>
      <c r="H5" s="458"/>
      <c r="I5" s="458"/>
      <c r="J5" s="458"/>
      <c r="K5" s="458"/>
      <c r="L5" s="458"/>
      <c r="M5" s="458"/>
      <c r="N5" s="458"/>
    </row>
    <row r="6" spans="1:254" ht="15.75" customHeight="1">
      <c r="A6" s="458" t="s">
        <v>675</v>
      </c>
      <c r="B6" s="458"/>
      <c r="C6" s="458"/>
      <c r="D6" s="458"/>
      <c r="E6" s="458"/>
      <c r="F6" s="458"/>
      <c r="G6" s="458"/>
      <c r="H6" s="458"/>
      <c r="I6" s="458"/>
      <c r="J6" s="458"/>
      <c r="K6" s="458"/>
      <c r="L6" s="458"/>
      <c r="M6" s="458"/>
      <c r="N6" s="458"/>
    </row>
    <row r="7" spans="1:254" ht="15.75" customHeight="1">
      <c r="A7" s="650" t="s">
        <v>714</v>
      </c>
      <c r="B7" s="650"/>
      <c r="C7" s="311"/>
      <c r="D7" s="311"/>
      <c r="E7" s="311"/>
      <c r="F7" s="311"/>
      <c r="G7" s="311">
        <v>2016</v>
      </c>
      <c r="H7" s="311"/>
      <c r="I7" s="311"/>
      <c r="J7" s="311"/>
      <c r="K7" s="311"/>
      <c r="L7" s="311"/>
      <c r="M7" s="651" t="s">
        <v>357</v>
      </c>
      <c r="N7" s="651"/>
    </row>
    <row r="8" spans="1:254" ht="52.15" customHeight="1">
      <c r="A8" s="473" t="s">
        <v>452</v>
      </c>
      <c r="B8" s="470" t="s">
        <v>211</v>
      </c>
      <c r="C8" s="214" t="s">
        <v>257</v>
      </c>
      <c r="D8" s="214" t="s">
        <v>308</v>
      </c>
      <c r="E8" s="214" t="s">
        <v>309</v>
      </c>
      <c r="F8" s="214" t="s">
        <v>310</v>
      </c>
      <c r="G8" s="214" t="s">
        <v>311</v>
      </c>
      <c r="H8" s="214" t="s">
        <v>312</v>
      </c>
      <c r="I8" s="214" t="s">
        <v>313</v>
      </c>
      <c r="J8" s="214" t="s">
        <v>314</v>
      </c>
      <c r="K8" s="214" t="s">
        <v>315</v>
      </c>
      <c r="L8" s="214" t="s">
        <v>177</v>
      </c>
      <c r="M8" s="525" t="s">
        <v>216</v>
      </c>
      <c r="N8" s="526"/>
    </row>
    <row r="9" spans="1:254" ht="52.15" customHeight="1">
      <c r="A9" s="477"/>
      <c r="B9" s="472"/>
      <c r="C9" s="178" t="s">
        <v>208</v>
      </c>
      <c r="D9" s="182" t="s">
        <v>316</v>
      </c>
      <c r="E9" s="182" t="s">
        <v>75</v>
      </c>
      <c r="F9" s="182" t="s">
        <v>367</v>
      </c>
      <c r="G9" s="182" t="s">
        <v>368</v>
      </c>
      <c r="H9" s="182" t="s">
        <v>356</v>
      </c>
      <c r="I9" s="182" t="s">
        <v>76</v>
      </c>
      <c r="J9" s="182" t="s">
        <v>77</v>
      </c>
      <c r="K9" s="182" t="s">
        <v>78</v>
      </c>
      <c r="L9" s="182" t="s">
        <v>366</v>
      </c>
      <c r="M9" s="527"/>
      <c r="N9" s="528"/>
    </row>
    <row r="10" spans="1:254" ht="18.75" thickBot="1">
      <c r="A10" s="234">
        <v>4511</v>
      </c>
      <c r="B10" s="229" t="s">
        <v>573</v>
      </c>
      <c r="C10" s="315">
        <f t="shared" ref="C10:C41" si="0">SUM(D10:L10)</f>
        <v>532966</v>
      </c>
      <c r="D10" s="315">
        <v>188235</v>
      </c>
      <c r="E10" s="315">
        <v>243791</v>
      </c>
      <c r="F10" s="315">
        <v>4244</v>
      </c>
      <c r="G10" s="315">
        <v>528</v>
      </c>
      <c r="H10" s="315">
        <v>14789</v>
      </c>
      <c r="I10" s="315">
        <v>6914</v>
      </c>
      <c r="J10" s="315">
        <v>11939</v>
      </c>
      <c r="K10" s="315">
        <v>23788</v>
      </c>
      <c r="L10" s="315">
        <v>38738</v>
      </c>
      <c r="M10" s="490" t="s">
        <v>572</v>
      </c>
      <c r="N10" s="490"/>
    </row>
    <row r="11" spans="1:254" s="46" customFormat="1" ht="18.75" thickBot="1">
      <c r="A11" s="232">
        <v>4512</v>
      </c>
      <c r="B11" s="99" t="s">
        <v>725</v>
      </c>
      <c r="C11" s="316">
        <f t="shared" si="0"/>
        <v>87481</v>
      </c>
      <c r="D11" s="316">
        <v>14795</v>
      </c>
      <c r="E11" s="316">
        <v>68177</v>
      </c>
      <c r="F11" s="316">
        <v>0</v>
      </c>
      <c r="G11" s="316">
        <v>0</v>
      </c>
      <c r="H11" s="316">
        <v>1207</v>
      </c>
      <c r="I11" s="316">
        <v>595</v>
      </c>
      <c r="J11" s="316">
        <v>46</v>
      </c>
      <c r="K11" s="316">
        <v>554</v>
      </c>
      <c r="L11" s="316">
        <v>2107</v>
      </c>
      <c r="M11" s="487" t="s">
        <v>575</v>
      </c>
      <c r="N11" s="487"/>
    </row>
    <row r="12" spans="1:254" s="46" customFormat="1" ht="18.75" thickBot="1">
      <c r="A12" s="231">
        <v>4531</v>
      </c>
      <c r="B12" s="63" t="s">
        <v>576</v>
      </c>
      <c r="C12" s="315">
        <f t="shared" si="0"/>
        <v>191371</v>
      </c>
      <c r="D12" s="315">
        <v>38214</v>
      </c>
      <c r="E12" s="315">
        <v>132982</v>
      </c>
      <c r="F12" s="315">
        <v>848</v>
      </c>
      <c r="G12" s="315">
        <v>1482</v>
      </c>
      <c r="H12" s="315">
        <v>4568</v>
      </c>
      <c r="I12" s="315">
        <v>1444</v>
      </c>
      <c r="J12" s="315">
        <v>3056</v>
      </c>
      <c r="K12" s="315">
        <v>4811</v>
      </c>
      <c r="L12" s="315">
        <v>3966</v>
      </c>
      <c r="M12" s="486" t="s">
        <v>622</v>
      </c>
      <c r="N12" s="486"/>
    </row>
    <row r="13" spans="1:254" s="46" customFormat="1" ht="18.75" thickBot="1">
      <c r="A13" s="232">
        <v>4532</v>
      </c>
      <c r="B13" s="99" t="s">
        <v>577</v>
      </c>
      <c r="C13" s="316">
        <f t="shared" si="0"/>
        <v>4162</v>
      </c>
      <c r="D13" s="316">
        <v>221</v>
      </c>
      <c r="E13" s="316">
        <v>3511</v>
      </c>
      <c r="F13" s="316">
        <v>7</v>
      </c>
      <c r="G13" s="316">
        <v>6</v>
      </c>
      <c r="H13" s="316">
        <v>91</v>
      </c>
      <c r="I13" s="316">
        <v>0</v>
      </c>
      <c r="J13" s="316">
        <v>215</v>
      </c>
      <c r="K13" s="316">
        <v>23</v>
      </c>
      <c r="L13" s="316">
        <v>88</v>
      </c>
      <c r="M13" s="487" t="s">
        <v>621</v>
      </c>
      <c r="N13" s="487"/>
    </row>
    <row r="14" spans="1:254" s="46" customFormat="1" ht="18.75" thickBot="1">
      <c r="A14" s="231">
        <v>4539</v>
      </c>
      <c r="B14" s="63" t="s">
        <v>578</v>
      </c>
      <c r="C14" s="315">
        <f t="shared" si="0"/>
        <v>1028</v>
      </c>
      <c r="D14" s="315">
        <v>31</v>
      </c>
      <c r="E14" s="315">
        <v>967</v>
      </c>
      <c r="F14" s="315">
        <v>0</v>
      </c>
      <c r="G14" s="315">
        <v>0</v>
      </c>
      <c r="H14" s="315">
        <v>0</v>
      </c>
      <c r="I14" s="315">
        <v>0</v>
      </c>
      <c r="J14" s="315">
        <v>0</v>
      </c>
      <c r="K14" s="315">
        <v>0</v>
      </c>
      <c r="L14" s="315">
        <v>30</v>
      </c>
      <c r="M14" s="486" t="s">
        <v>620</v>
      </c>
      <c r="N14" s="486"/>
    </row>
    <row r="15" spans="1:254" s="46" customFormat="1" ht="15" thickBot="1">
      <c r="A15" s="232">
        <v>4610</v>
      </c>
      <c r="B15" s="99" t="s">
        <v>553</v>
      </c>
      <c r="C15" s="316">
        <f t="shared" si="0"/>
        <v>19054</v>
      </c>
      <c r="D15" s="316">
        <v>2224</v>
      </c>
      <c r="E15" s="316">
        <v>11981</v>
      </c>
      <c r="F15" s="316">
        <v>564</v>
      </c>
      <c r="G15" s="316">
        <v>0</v>
      </c>
      <c r="H15" s="316">
        <v>1203</v>
      </c>
      <c r="I15" s="316">
        <v>950</v>
      </c>
      <c r="J15" s="316">
        <v>247</v>
      </c>
      <c r="K15" s="316">
        <v>551</v>
      </c>
      <c r="L15" s="316">
        <v>1334</v>
      </c>
      <c r="M15" s="487" t="s">
        <v>562</v>
      </c>
      <c r="N15" s="487"/>
    </row>
    <row r="16" spans="1:254" s="46" customFormat="1" ht="15" thickBot="1">
      <c r="A16" s="231">
        <v>4620</v>
      </c>
      <c r="B16" s="63" t="s">
        <v>579</v>
      </c>
      <c r="C16" s="315">
        <f t="shared" si="0"/>
        <v>55700</v>
      </c>
      <c r="D16" s="315">
        <v>11207</v>
      </c>
      <c r="E16" s="315">
        <v>31915</v>
      </c>
      <c r="F16" s="315">
        <v>5081</v>
      </c>
      <c r="G16" s="315">
        <v>151</v>
      </c>
      <c r="H16" s="315">
        <v>864</v>
      </c>
      <c r="I16" s="315">
        <v>21</v>
      </c>
      <c r="J16" s="315">
        <v>571</v>
      </c>
      <c r="K16" s="315">
        <v>3758</v>
      </c>
      <c r="L16" s="315">
        <v>2132</v>
      </c>
      <c r="M16" s="486" t="s">
        <v>619</v>
      </c>
      <c r="N16" s="486"/>
    </row>
    <row r="17" spans="1:14" s="46" customFormat="1" ht="15" thickBot="1">
      <c r="A17" s="232">
        <v>4631</v>
      </c>
      <c r="B17" s="99" t="s">
        <v>554</v>
      </c>
      <c r="C17" s="316">
        <f t="shared" si="0"/>
        <v>7326</v>
      </c>
      <c r="D17" s="316">
        <v>1026</v>
      </c>
      <c r="E17" s="316">
        <v>4735</v>
      </c>
      <c r="F17" s="316">
        <v>0</v>
      </c>
      <c r="G17" s="316">
        <v>0</v>
      </c>
      <c r="H17" s="316">
        <v>578</v>
      </c>
      <c r="I17" s="316">
        <v>0</v>
      </c>
      <c r="J17" s="316">
        <v>62</v>
      </c>
      <c r="K17" s="316">
        <v>848</v>
      </c>
      <c r="L17" s="316">
        <v>77</v>
      </c>
      <c r="M17" s="487" t="s">
        <v>563</v>
      </c>
      <c r="N17" s="487"/>
    </row>
    <row r="18" spans="1:14" s="46" customFormat="1" ht="15" thickBot="1">
      <c r="A18" s="231">
        <v>4632</v>
      </c>
      <c r="B18" s="63" t="s">
        <v>623</v>
      </c>
      <c r="C18" s="315">
        <f t="shared" si="0"/>
        <v>277494</v>
      </c>
      <c r="D18" s="315">
        <v>77266</v>
      </c>
      <c r="E18" s="315">
        <v>100377</v>
      </c>
      <c r="F18" s="315">
        <v>7911</v>
      </c>
      <c r="G18" s="315">
        <v>1790</v>
      </c>
      <c r="H18" s="315">
        <v>20637</v>
      </c>
      <c r="I18" s="315">
        <v>36589</v>
      </c>
      <c r="J18" s="315">
        <v>3096</v>
      </c>
      <c r="K18" s="315">
        <v>10925</v>
      </c>
      <c r="L18" s="315">
        <v>18903</v>
      </c>
      <c r="M18" s="486" t="s">
        <v>618</v>
      </c>
      <c r="N18" s="486"/>
    </row>
    <row r="19" spans="1:14" s="46" customFormat="1" ht="27.75" thickBot="1">
      <c r="A19" s="232">
        <v>4641</v>
      </c>
      <c r="B19" s="99" t="s">
        <v>624</v>
      </c>
      <c r="C19" s="316">
        <f t="shared" si="0"/>
        <v>52887</v>
      </c>
      <c r="D19" s="316">
        <v>5548</v>
      </c>
      <c r="E19" s="316">
        <v>39926</v>
      </c>
      <c r="F19" s="316">
        <v>1210</v>
      </c>
      <c r="G19" s="316">
        <v>58</v>
      </c>
      <c r="H19" s="316">
        <v>1549</v>
      </c>
      <c r="I19" s="316">
        <v>0</v>
      </c>
      <c r="J19" s="316">
        <v>0</v>
      </c>
      <c r="K19" s="316">
        <v>374</v>
      </c>
      <c r="L19" s="316">
        <v>4222</v>
      </c>
      <c r="M19" s="487" t="s">
        <v>617</v>
      </c>
      <c r="N19" s="487"/>
    </row>
    <row r="20" spans="1:14" s="46" customFormat="1" ht="27.75" thickBot="1">
      <c r="A20" s="231">
        <v>4647</v>
      </c>
      <c r="B20" s="63" t="s">
        <v>625</v>
      </c>
      <c r="C20" s="315">
        <f t="shared" si="0"/>
        <v>54996</v>
      </c>
      <c r="D20" s="315">
        <v>26677</v>
      </c>
      <c r="E20" s="315">
        <v>23365</v>
      </c>
      <c r="F20" s="315">
        <v>0</v>
      </c>
      <c r="G20" s="315">
        <v>0</v>
      </c>
      <c r="H20" s="315">
        <v>3367</v>
      </c>
      <c r="I20" s="315">
        <v>0</v>
      </c>
      <c r="J20" s="315">
        <v>319</v>
      </c>
      <c r="K20" s="315">
        <v>462</v>
      </c>
      <c r="L20" s="315">
        <v>806</v>
      </c>
      <c r="M20" s="486" t="s">
        <v>616</v>
      </c>
      <c r="N20" s="486"/>
    </row>
    <row r="21" spans="1:14" s="46" customFormat="1" ht="43.9" customHeight="1" thickBot="1">
      <c r="A21" s="232">
        <v>4648</v>
      </c>
      <c r="B21" s="99" t="s">
        <v>626</v>
      </c>
      <c r="C21" s="316">
        <f t="shared" si="0"/>
        <v>87872</v>
      </c>
      <c r="D21" s="316">
        <v>15870</v>
      </c>
      <c r="E21" s="316">
        <v>54788</v>
      </c>
      <c r="F21" s="316">
        <v>1362</v>
      </c>
      <c r="G21" s="316">
        <v>405</v>
      </c>
      <c r="H21" s="316">
        <v>4129</v>
      </c>
      <c r="I21" s="316">
        <v>892</v>
      </c>
      <c r="J21" s="316">
        <v>2708</v>
      </c>
      <c r="K21" s="316">
        <v>2522</v>
      </c>
      <c r="L21" s="316">
        <v>5196</v>
      </c>
      <c r="M21" s="487" t="s">
        <v>615</v>
      </c>
      <c r="N21" s="487"/>
    </row>
    <row r="22" spans="1:14" s="46" customFormat="1" ht="18.75" thickBot="1">
      <c r="A22" s="231">
        <v>4651</v>
      </c>
      <c r="B22" s="63" t="s">
        <v>627</v>
      </c>
      <c r="C22" s="315">
        <f t="shared" si="0"/>
        <v>3352</v>
      </c>
      <c r="D22" s="315">
        <v>239</v>
      </c>
      <c r="E22" s="315">
        <v>3037</v>
      </c>
      <c r="F22" s="315">
        <v>0</v>
      </c>
      <c r="G22" s="315">
        <v>0</v>
      </c>
      <c r="H22" s="315">
        <v>0</v>
      </c>
      <c r="I22" s="315">
        <v>0</v>
      </c>
      <c r="J22" s="315">
        <v>0</v>
      </c>
      <c r="K22" s="315">
        <v>0</v>
      </c>
      <c r="L22" s="315">
        <v>76</v>
      </c>
      <c r="M22" s="486" t="s">
        <v>614</v>
      </c>
      <c r="N22" s="486"/>
    </row>
    <row r="23" spans="1:14" s="46" customFormat="1" ht="18.75" thickBot="1">
      <c r="A23" s="232">
        <v>4652</v>
      </c>
      <c r="B23" s="99" t="s">
        <v>628</v>
      </c>
      <c r="C23" s="316">
        <f t="shared" si="0"/>
        <v>15428</v>
      </c>
      <c r="D23" s="316">
        <v>4660</v>
      </c>
      <c r="E23" s="316">
        <v>7734</v>
      </c>
      <c r="F23" s="316">
        <v>19</v>
      </c>
      <c r="G23" s="316">
        <v>0</v>
      </c>
      <c r="H23" s="316">
        <v>894</v>
      </c>
      <c r="I23" s="316">
        <v>56</v>
      </c>
      <c r="J23" s="316">
        <v>899</v>
      </c>
      <c r="K23" s="316">
        <v>202</v>
      </c>
      <c r="L23" s="316">
        <v>964</v>
      </c>
      <c r="M23" s="487" t="s">
        <v>613</v>
      </c>
      <c r="N23" s="487"/>
    </row>
    <row r="24" spans="1:14" s="46" customFormat="1" ht="18.75" thickBot="1">
      <c r="A24" s="231">
        <v>4653</v>
      </c>
      <c r="B24" s="63" t="s">
        <v>629</v>
      </c>
      <c r="C24" s="315">
        <f t="shared" si="0"/>
        <v>11238</v>
      </c>
      <c r="D24" s="315">
        <v>3106</v>
      </c>
      <c r="E24" s="315">
        <v>6368</v>
      </c>
      <c r="F24" s="315">
        <v>18</v>
      </c>
      <c r="G24" s="315">
        <v>109</v>
      </c>
      <c r="H24" s="315">
        <v>188</v>
      </c>
      <c r="I24" s="315">
        <v>42</v>
      </c>
      <c r="J24" s="315">
        <v>106</v>
      </c>
      <c r="K24" s="315">
        <v>1093</v>
      </c>
      <c r="L24" s="315">
        <v>208</v>
      </c>
      <c r="M24" s="486" t="s">
        <v>612</v>
      </c>
      <c r="N24" s="486"/>
    </row>
    <row r="25" spans="1:14" s="46" customFormat="1" ht="15" thickBot="1">
      <c r="A25" s="232">
        <v>4659</v>
      </c>
      <c r="B25" s="99" t="s">
        <v>630</v>
      </c>
      <c r="C25" s="316">
        <f t="shared" si="0"/>
        <v>98323</v>
      </c>
      <c r="D25" s="316">
        <v>16292</v>
      </c>
      <c r="E25" s="316">
        <v>48533</v>
      </c>
      <c r="F25" s="316">
        <v>2392</v>
      </c>
      <c r="G25" s="316">
        <v>6791</v>
      </c>
      <c r="H25" s="316">
        <v>8871</v>
      </c>
      <c r="I25" s="316">
        <v>2867</v>
      </c>
      <c r="J25" s="316">
        <v>6826</v>
      </c>
      <c r="K25" s="316">
        <v>3261</v>
      </c>
      <c r="L25" s="316">
        <v>2490</v>
      </c>
      <c r="M25" s="487" t="s">
        <v>564</v>
      </c>
      <c r="N25" s="487"/>
    </row>
    <row r="26" spans="1:14" s="46" customFormat="1" ht="18.75" thickBot="1">
      <c r="A26" s="231">
        <v>4661</v>
      </c>
      <c r="B26" s="63" t="s">
        <v>631</v>
      </c>
      <c r="C26" s="315">
        <f t="shared" si="0"/>
        <v>6106</v>
      </c>
      <c r="D26" s="315">
        <v>1106</v>
      </c>
      <c r="E26" s="315">
        <v>3607</v>
      </c>
      <c r="F26" s="315">
        <v>172</v>
      </c>
      <c r="G26" s="315">
        <v>238</v>
      </c>
      <c r="H26" s="315">
        <v>97</v>
      </c>
      <c r="I26" s="315">
        <v>254</v>
      </c>
      <c r="J26" s="315">
        <v>213</v>
      </c>
      <c r="K26" s="315">
        <v>68</v>
      </c>
      <c r="L26" s="315">
        <v>351</v>
      </c>
      <c r="M26" s="486" t="s">
        <v>611</v>
      </c>
      <c r="N26" s="486"/>
    </row>
    <row r="27" spans="1:14" s="46" customFormat="1" ht="15" thickBot="1">
      <c r="A27" s="232">
        <v>4662</v>
      </c>
      <c r="B27" s="99" t="s">
        <v>555</v>
      </c>
      <c r="C27" s="316">
        <f t="shared" si="0"/>
        <v>2388</v>
      </c>
      <c r="D27" s="316">
        <v>344</v>
      </c>
      <c r="E27" s="316">
        <v>1299</v>
      </c>
      <c r="F27" s="316">
        <v>237</v>
      </c>
      <c r="G27" s="316">
        <v>14</v>
      </c>
      <c r="H27" s="316">
        <v>0</v>
      </c>
      <c r="I27" s="316">
        <v>0</v>
      </c>
      <c r="J27" s="316">
        <v>411</v>
      </c>
      <c r="K27" s="316">
        <v>61</v>
      </c>
      <c r="L27" s="316">
        <v>22</v>
      </c>
      <c r="M27" s="487" t="s">
        <v>565</v>
      </c>
      <c r="N27" s="487"/>
    </row>
    <row r="28" spans="1:14" s="46" customFormat="1" ht="18.75" thickBot="1">
      <c r="A28" s="231">
        <v>4663</v>
      </c>
      <c r="B28" s="63" t="s">
        <v>632</v>
      </c>
      <c r="C28" s="315">
        <f t="shared" si="0"/>
        <v>116681</v>
      </c>
      <c r="D28" s="315">
        <v>15328</v>
      </c>
      <c r="E28" s="315">
        <v>70561</v>
      </c>
      <c r="F28" s="315">
        <v>7517</v>
      </c>
      <c r="G28" s="315">
        <v>4833</v>
      </c>
      <c r="H28" s="315">
        <v>7032</v>
      </c>
      <c r="I28" s="315">
        <v>935</v>
      </c>
      <c r="J28" s="315">
        <v>1324</v>
      </c>
      <c r="K28" s="315">
        <v>6288</v>
      </c>
      <c r="L28" s="315">
        <v>2863</v>
      </c>
      <c r="M28" s="486" t="s">
        <v>610</v>
      </c>
      <c r="N28" s="486"/>
    </row>
    <row r="29" spans="1:14" s="46" customFormat="1" ht="15" thickBot="1">
      <c r="A29" s="232">
        <v>4690</v>
      </c>
      <c r="B29" s="99" t="s">
        <v>556</v>
      </c>
      <c r="C29" s="316">
        <f t="shared" si="0"/>
        <v>13423</v>
      </c>
      <c r="D29" s="316">
        <v>1921</v>
      </c>
      <c r="E29" s="316">
        <v>8466</v>
      </c>
      <c r="F29" s="316">
        <v>1958</v>
      </c>
      <c r="G29" s="316">
        <v>0</v>
      </c>
      <c r="H29" s="316">
        <v>452</v>
      </c>
      <c r="I29" s="316">
        <v>95</v>
      </c>
      <c r="J29" s="316">
        <v>159</v>
      </c>
      <c r="K29" s="316">
        <v>167</v>
      </c>
      <c r="L29" s="316">
        <v>205</v>
      </c>
      <c r="M29" s="487" t="s">
        <v>566</v>
      </c>
      <c r="N29" s="487"/>
    </row>
    <row r="30" spans="1:14" s="46" customFormat="1" ht="18.75" thickBot="1">
      <c r="A30" s="231">
        <v>4691</v>
      </c>
      <c r="B30" s="63" t="s">
        <v>633</v>
      </c>
      <c r="C30" s="315">
        <f t="shared" si="0"/>
        <v>13739</v>
      </c>
      <c r="D30" s="315">
        <v>3288</v>
      </c>
      <c r="E30" s="315">
        <v>8520</v>
      </c>
      <c r="F30" s="315">
        <v>32</v>
      </c>
      <c r="G30" s="315">
        <v>47</v>
      </c>
      <c r="H30" s="315">
        <v>66</v>
      </c>
      <c r="I30" s="315">
        <v>0</v>
      </c>
      <c r="J30" s="315">
        <v>18</v>
      </c>
      <c r="K30" s="315">
        <v>683</v>
      </c>
      <c r="L30" s="315">
        <v>1085</v>
      </c>
      <c r="M30" s="486" t="s">
        <v>609</v>
      </c>
      <c r="N30" s="486"/>
    </row>
    <row r="31" spans="1:14" s="46" customFormat="1" ht="23.45" customHeight="1" thickBot="1">
      <c r="A31" s="232">
        <v>4692</v>
      </c>
      <c r="B31" s="99" t="s">
        <v>634</v>
      </c>
      <c r="C31" s="316">
        <f t="shared" si="0"/>
        <v>21424</v>
      </c>
      <c r="D31" s="316">
        <v>8919</v>
      </c>
      <c r="E31" s="316">
        <v>11507</v>
      </c>
      <c r="F31" s="316">
        <v>0</v>
      </c>
      <c r="G31" s="316">
        <v>5</v>
      </c>
      <c r="H31" s="316">
        <v>210</v>
      </c>
      <c r="I31" s="316">
        <v>0</v>
      </c>
      <c r="J31" s="316">
        <v>0</v>
      </c>
      <c r="K31" s="316">
        <v>180</v>
      </c>
      <c r="L31" s="316">
        <v>603</v>
      </c>
      <c r="M31" s="487" t="s">
        <v>608</v>
      </c>
      <c r="N31" s="487"/>
    </row>
    <row r="32" spans="1:14" s="46" customFormat="1" ht="15" thickBot="1">
      <c r="A32" s="231">
        <v>4712</v>
      </c>
      <c r="B32" s="63" t="s">
        <v>557</v>
      </c>
      <c r="C32" s="315">
        <f t="shared" si="0"/>
        <v>510172</v>
      </c>
      <c r="D32" s="315">
        <v>117228</v>
      </c>
      <c r="E32" s="315">
        <v>300784</v>
      </c>
      <c r="F32" s="315">
        <v>580</v>
      </c>
      <c r="G32" s="315">
        <v>2111</v>
      </c>
      <c r="H32" s="315">
        <v>9383</v>
      </c>
      <c r="I32" s="315">
        <v>22402</v>
      </c>
      <c r="J32" s="315">
        <v>21754</v>
      </c>
      <c r="K32" s="315">
        <v>12912</v>
      </c>
      <c r="L32" s="315">
        <v>23018</v>
      </c>
      <c r="M32" s="486" t="s">
        <v>567</v>
      </c>
      <c r="N32" s="486"/>
    </row>
    <row r="33" spans="1:14" s="46" customFormat="1">
      <c r="A33" s="233">
        <v>4714</v>
      </c>
      <c r="B33" s="226" t="s">
        <v>558</v>
      </c>
      <c r="C33" s="250">
        <f t="shared" si="0"/>
        <v>253998</v>
      </c>
      <c r="D33" s="250">
        <v>21197</v>
      </c>
      <c r="E33" s="250">
        <v>209130</v>
      </c>
      <c r="F33" s="250">
        <v>462</v>
      </c>
      <c r="G33" s="250">
        <v>1877</v>
      </c>
      <c r="H33" s="250">
        <v>4326</v>
      </c>
      <c r="I33" s="250">
        <v>769</v>
      </c>
      <c r="J33" s="250">
        <v>1519</v>
      </c>
      <c r="K33" s="250">
        <v>6650</v>
      </c>
      <c r="L33" s="250">
        <v>8068</v>
      </c>
      <c r="M33" s="484" t="s">
        <v>568</v>
      </c>
      <c r="N33" s="484"/>
    </row>
    <row r="34" spans="1:14" s="46" customFormat="1" ht="21.6" customHeight="1" thickBot="1">
      <c r="A34" s="231">
        <v>4719</v>
      </c>
      <c r="B34" s="63" t="s">
        <v>659</v>
      </c>
      <c r="C34" s="88">
        <f t="shared" si="0"/>
        <v>338975</v>
      </c>
      <c r="D34" s="88">
        <v>142781</v>
      </c>
      <c r="E34" s="88">
        <v>161406</v>
      </c>
      <c r="F34" s="88">
        <v>3896</v>
      </c>
      <c r="G34" s="88">
        <v>0</v>
      </c>
      <c r="H34" s="88">
        <v>4231</v>
      </c>
      <c r="I34" s="88">
        <v>0</v>
      </c>
      <c r="J34" s="88">
        <v>2975</v>
      </c>
      <c r="K34" s="88">
        <v>5972</v>
      </c>
      <c r="L34" s="88">
        <v>17714</v>
      </c>
      <c r="M34" s="486" t="s">
        <v>607</v>
      </c>
      <c r="N34" s="486"/>
    </row>
    <row r="35" spans="1:14" s="46" customFormat="1" ht="15" thickBot="1">
      <c r="A35" s="232">
        <v>4720</v>
      </c>
      <c r="B35" s="99" t="s">
        <v>636</v>
      </c>
      <c r="C35" s="316">
        <f t="shared" si="0"/>
        <v>54617</v>
      </c>
      <c r="D35" s="316">
        <v>2225</v>
      </c>
      <c r="E35" s="316">
        <v>31309</v>
      </c>
      <c r="F35" s="316">
        <v>4999</v>
      </c>
      <c r="G35" s="316">
        <v>0</v>
      </c>
      <c r="H35" s="316">
        <v>6046</v>
      </c>
      <c r="I35" s="316">
        <v>6</v>
      </c>
      <c r="J35" s="316">
        <v>1430</v>
      </c>
      <c r="K35" s="316">
        <v>2787</v>
      </c>
      <c r="L35" s="316">
        <v>5815</v>
      </c>
      <c r="M35" s="487" t="s">
        <v>606</v>
      </c>
      <c r="N35" s="487"/>
    </row>
    <row r="36" spans="1:14" s="46" customFormat="1" ht="15" thickBot="1">
      <c r="A36" s="231">
        <v>4722</v>
      </c>
      <c r="B36" s="63" t="s">
        <v>646</v>
      </c>
      <c r="C36" s="315">
        <f t="shared" si="0"/>
        <v>88935</v>
      </c>
      <c r="D36" s="315">
        <v>2418</v>
      </c>
      <c r="E36" s="315">
        <v>79704</v>
      </c>
      <c r="F36" s="315">
        <v>4927</v>
      </c>
      <c r="G36" s="315">
        <v>0</v>
      </c>
      <c r="H36" s="315">
        <v>32</v>
      </c>
      <c r="I36" s="315">
        <v>0</v>
      </c>
      <c r="J36" s="315">
        <v>0</v>
      </c>
      <c r="K36" s="315">
        <v>0</v>
      </c>
      <c r="L36" s="315">
        <v>1854</v>
      </c>
      <c r="M36" s="486" t="s">
        <v>605</v>
      </c>
      <c r="N36" s="486"/>
    </row>
    <row r="37" spans="1:14" s="46" customFormat="1" ht="15" thickBot="1">
      <c r="A37" s="232">
        <v>4723</v>
      </c>
      <c r="B37" s="99" t="s">
        <v>645</v>
      </c>
      <c r="C37" s="316">
        <f t="shared" si="0"/>
        <v>2651</v>
      </c>
      <c r="D37" s="316">
        <v>17</v>
      </c>
      <c r="E37" s="316">
        <v>2619</v>
      </c>
      <c r="F37" s="316">
        <v>0</v>
      </c>
      <c r="G37" s="316">
        <v>0</v>
      </c>
      <c r="H37" s="316">
        <v>6</v>
      </c>
      <c r="I37" s="316">
        <v>0</v>
      </c>
      <c r="J37" s="316">
        <v>0</v>
      </c>
      <c r="K37" s="316">
        <v>0</v>
      </c>
      <c r="L37" s="316">
        <v>9</v>
      </c>
      <c r="M37" s="487" t="s">
        <v>604</v>
      </c>
      <c r="N37" s="487"/>
    </row>
    <row r="38" spans="1:14" s="46" customFormat="1" ht="15" thickBot="1">
      <c r="A38" s="231">
        <v>4724</v>
      </c>
      <c r="B38" s="63" t="s">
        <v>644</v>
      </c>
      <c r="C38" s="315">
        <f t="shared" si="0"/>
        <v>8961</v>
      </c>
      <c r="D38" s="315">
        <v>554</v>
      </c>
      <c r="E38" s="315">
        <v>7248</v>
      </c>
      <c r="F38" s="315">
        <v>301</v>
      </c>
      <c r="G38" s="315">
        <v>0</v>
      </c>
      <c r="H38" s="315">
        <v>7</v>
      </c>
      <c r="I38" s="315">
        <v>0</v>
      </c>
      <c r="J38" s="315">
        <v>100</v>
      </c>
      <c r="K38" s="315">
        <v>270</v>
      </c>
      <c r="L38" s="315">
        <v>481</v>
      </c>
      <c r="M38" s="486" t="s">
        <v>603</v>
      </c>
      <c r="N38" s="486"/>
    </row>
    <row r="39" spans="1:14" s="46" customFormat="1" ht="15" thickBot="1">
      <c r="A39" s="232">
        <v>4725</v>
      </c>
      <c r="B39" s="99" t="s">
        <v>643</v>
      </c>
      <c r="C39" s="316">
        <f t="shared" si="0"/>
        <v>3824</v>
      </c>
      <c r="D39" s="316">
        <v>178</v>
      </c>
      <c r="E39" s="316">
        <v>3338</v>
      </c>
      <c r="F39" s="316">
        <v>30</v>
      </c>
      <c r="G39" s="316">
        <v>208</v>
      </c>
      <c r="H39" s="316">
        <v>3</v>
      </c>
      <c r="I39" s="316">
        <v>0</v>
      </c>
      <c r="J39" s="316">
        <v>0</v>
      </c>
      <c r="K39" s="316">
        <v>30</v>
      </c>
      <c r="L39" s="316">
        <v>37</v>
      </c>
      <c r="M39" s="487" t="s">
        <v>602</v>
      </c>
      <c r="N39" s="487"/>
    </row>
    <row r="40" spans="1:14" s="46" customFormat="1" ht="15" thickBot="1">
      <c r="A40" s="231">
        <v>4726</v>
      </c>
      <c r="B40" s="63" t="s">
        <v>559</v>
      </c>
      <c r="C40" s="315">
        <f t="shared" si="0"/>
        <v>37557</v>
      </c>
      <c r="D40" s="315">
        <v>3120</v>
      </c>
      <c r="E40" s="315">
        <v>31082</v>
      </c>
      <c r="F40" s="315">
        <v>1205</v>
      </c>
      <c r="G40" s="315">
        <v>0</v>
      </c>
      <c r="H40" s="315">
        <v>191</v>
      </c>
      <c r="I40" s="315">
        <v>0</v>
      </c>
      <c r="J40" s="315">
        <v>401</v>
      </c>
      <c r="K40" s="315">
        <v>1004</v>
      </c>
      <c r="L40" s="315">
        <v>554</v>
      </c>
      <c r="M40" s="486" t="s">
        <v>569</v>
      </c>
      <c r="N40" s="486"/>
    </row>
    <row r="41" spans="1:14" s="46" customFormat="1" ht="15" thickBot="1">
      <c r="A41" s="232">
        <v>4727</v>
      </c>
      <c r="B41" s="99" t="s">
        <v>642</v>
      </c>
      <c r="C41" s="316">
        <f t="shared" si="0"/>
        <v>2977</v>
      </c>
      <c r="D41" s="316">
        <v>1324</v>
      </c>
      <c r="E41" s="316">
        <v>1263</v>
      </c>
      <c r="F41" s="316">
        <v>29</v>
      </c>
      <c r="G41" s="316">
        <v>0</v>
      </c>
      <c r="H41" s="316">
        <v>74</v>
      </c>
      <c r="I41" s="316">
        <v>0</v>
      </c>
      <c r="J41" s="316">
        <v>253</v>
      </c>
      <c r="K41" s="316">
        <v>16</v>
      </c>
      <c r="L41" s="316">
        <v>18</v>
      </c>
      <c r="M41" s="487" t="s">
        <v>601</v>
      </c>
      <c r="N41" s="487"/>
    </row>
    <row r="42" spans="1:14" s="46" customFormat="1" ht="18.75" thickBot="1">
      <c r="A42" s="231">
        <v>4728</v>
      </c>
      <c r="B42" s="63" t="s">
        <v>647</v>
      </c>
      <c r="C42" s="315">
        <f t="shared" ref="C42:C63" si="1">SUM(D42:L42)</f>
        <v>1419</v>
      </c>
      <c r="D42" s="315">
        <v>120</v>
      </c>
      <c r="E42" s="315">
        <v>734</v>
      </c>
      <c r="F42" s="315">
        <v>434</v>
      </c>
      <c r="G42" s="315">
        <v>0</v>
      </c>
      <c r="H42" s="315">
        <v>28</v>
      </c>
      <c r="I42" s="315">
        <v>0</v>
      </c>
      <c r="J42" s="315">
        <v>0</v>
      </c>
      <c r="K42" s="315">
        <v>70</v>
      </c>
      <c r="L42" s="315">
        <v>33</v>
      </c>
      <c r="M42" s="486" t="s">
        <v>600</v>
      </c>
      <c r="N42" s="486"/>
    </row>
    <row r="43" spans="1:14" s="46" customFormat="1" ht="18.75" thickBot="1">
      <c r="A43" s="232">
        <v>4729</v>
      </c>
      <c r="B43" s="99" t="s">
        <v>656</v>
      </c>
      <c r="C43" s="316">
        <f t="shared" si="1"/>
        <v>10355</v>
      </c>
      <c r="D43" s="316">
        <v>351</v>
      </c>
      <c r="E43" s="316">
        <v>8772</v>
      </c>
      <c r="F43" s="316">
        <v>226</v>
      </c>
      <c r="G43" s="316">
        <v>0</v>
      </c>
      <c r="H43" s="316">
        <v>398</v>
      </c>
      <c r="I43" s="316">
        <v>0</v>
      </c>
      <c r="J43" s="316">
        <v>290</v>
      </c>
      <c r="K43" s="316">
        <v>116</v>
      </c>
      <c r="L43" s="316">
        <v>202</v>
      </c>
      <c r="M43" s="487" t="s">
        <v>658</v>
      </c>
      <c r="N43" s="487"/>
    </row>
    <row r="44" spans="1:14" s="46" customFormat="1" ht="15" thickBot="1">
      <c r="A44" s="231">
        <v>4730</v>
      </c>
      <c r="B44" s="63" t="s">
        <v>641</v>
      </c>
      <c r="C44" s="315">
        <f t="shared" si="1"/>
        <v>85292</v>
      </c>
      <c r="D44" s="315">
        <v>37722</v>
      </c>
      <c r="E44" s="315">
        <v>27547</v>
      </c>
      <c r="F44" s="315">
        <v>8</v>
      </c>
      <c r="G44" s="315">
        <v>0</v>
      </c>
      <c r="H44" s="315">
        <v>276</v>
      </c>
      <c r="I44" s="315">
        <v>92</v>
      </c>
      <c r="J44" s="315">
        <v>10687</v>
      </c>
      <c r="K44" s="315">
        <v>4576</v>
      </c>
      <c r="L44" s="315">
        <v>4384</v>
      </c>
      <c r="M44" s="486" t="s">
        <v>599</v>
      </c>
      <c r="N44" s="486"/>
    </row>
    <row r="45" spans="1:14" s="46" customFormat="1" ht="24.6" customHeight="1" thickBot="1">
      <c r="A45" s="232">
        <v>4741</v>
      </c>
      <c r="B45" s="99" t="s">
        <v>648</v>
      </c>
      <c r="C45" s="316">
        <f t="shared" si="1"/>
        <v>109707</v>
      </c>
      <c r="D45" s="316">
        <v>22062</v>
      </c>
      <c r="E45" s="316">
        <v>74576</v>
      </c>
      <c r="F45" s="316">
        <v>697</v>
      </c>
      <c r="G45" s="316">
        <v>0</v>
      </c>
      <c r="H45" s="316">
        <v>4900</v>
      </c>
      <c r="I45" s="316">
        <v>612</v>
      </c>
      <c r="J45" s="316">
        <v>1073</v>
      </c>
      <c r="K45" s="316">
        <v>2022</v>
      </c>
      <c r="L45" s="316">
        <v>3765</v>
      </c>
      <c r="M45" s="487" t="s">
        <v>598</v>
      </c>
      <c r="N45" s="487"/>
    </row>
    <row r="46" spans="1:14" s="46" customFormat="1" ht="18.75" thickBot="1">
      <c r="A46" s="231">
        <v>4742</v>
      </c>
      <c r="B46" s="63" t="s">
        <v>724</v>
      </c>
      <c r="C46" s="315">
        <f t="shared" si="1"/>
        <v>521</v>
      </c>
      <c r="D46" s="315">
        <v>19</v>
      </c>
      <c r="E46" s="315">
        <v>241</v>
      </c>
      <c r="F46" s="315">
        <v>0</v>
      </c>
      <c r="G46" s="315">
        <v>0</v>
      </c>
      <c r="H46" s="315">
        <v>239</v>
      </c>
      <c r="I46" s="315">
        <v>7</v>
      </c>
      <c r="J46" s="315">
        <v>5</v>
      </c>
      <c r="K46" s="315">
        <v>8</v>
      </c>
      <c r="L46" s="315">
        <v>2</v>
      </c>
      <c r="M46" s="486" t="s">
        <v>723</v>
      </c>
      <c r="N46" s="486"/>
    </row>
    <row r="47" spans="1:14" ht="22.9" customHeight="1" thickBot="1">
      <c r="A47" s="232">
        <v>4751</v>
      </c>
      <c r="B47" s="99" t="s">
        <v>640</v>
      </c>
      <c r="C47" s="316">
        <f t="shared" si="1"/>
        <v>722126</v>
      </c>
      <c r="D47" s="316">
        <v>76560</v>
      </c>
      <c r="E47" s="316">
        <v>288209</v>
      </c>
      <c r="F47" s="316">
        <v>161</v>
      </c>
      <c r="G47" s="316">
        <v>44883</v>
      </c>
      <c r="H47" s="316">
        <v>61331</v>
      </c>
      <c r="I47" s="316">
        <v>228968</v>
      </c>
      <c r="J47" s="316">
        <v>4399</v>
      </c>
      <c r="K47" s="316">
        <v>3780</v>
      </c>
      <c r="L47" s="316">
        <v>13835</v>
      </c>
      <c r="M47" s="487" t="s">
        <v>597</v>
      </c>
      <c r="N47" s="487"/>
    </row>
    <row r="48" spans="1:14" ht="36.75" thickBot="1">
      <c r="A48" s="231">
        <v>4752</v>
      </c>
      <c r="B48" s="63" t="s">
        <v>639</v>
      </c>
      <c r="C48" s="315">
        <f t="shared" si="1"/>
        <v>620314</v>
      </c>
      <c r="D48" s="315">
        <v>129250</v>
      </c>
      <c r="E48" s="315">
        <v>343447</v>
      </c>
      <c r="F48" s="315">
        <v>46865</v>
      </c>
      <c r="G48" s="315">
        <v>5526</v>
      </c>
      <c r="H48" s="315">
        <v>9606</v>
      </c>
      <c r="I48" s="315">
        <v>6930</v>
      </c>
      <c r="J48" s="315">
        <v>23771</v>
      </c>
      <c r="K48" s="315">
        <v>31985</v>
      </c>
      <c r="L48" s="315">
        <v>22934</v>
      </c>
      <c r="M48" s="486" t="s">
        <v>596</v>
      </c>
      <c r="N48" s="486"/>
    </row>
    <row r="49" spans="1:14" ht="18.75" thickBot="1">
      <c r="A49" s="232">
        <v>4753</v>
      </c>
      <c r="B49" s="99" t="s">
        <v>638</v>
      </c>
      <c r="C49" s="316">
        <f t="shared" si="1"/>
        <v>24524</v>
      </c>
      <c r="D49" s="316">
        <v>2353</v>
      </c>
      <c r="E49" s="316">
        <v>20171</v>
      </c>
      <c r="F49" s="316">
        <v>0</v>
      </c>
      <c r="G49" s="316">
        <v>287</v>
      </c>
      <c r="H49" s="316">
        <v>331</v>
      </c>
      <c r="I49" s="316">
        <v>0</v>
      </c>
      <c r="J49" s="316">
        <v>99</v>
      </c>
      <c r="K49" s="316">
        <v>904</v>
      </c>
      <c r="L49" s="316">
        <v>379</v>
      </c>
      <c r="M49" s="487" t="s">
        <v>595</v>
      </c>
      <c r="N49" s="487"/>
    </row>
    <row r="50" spans="1:14" ht="15" thickBot="1">
      <c r="A50" s="231">
        <v>4754</v>
      </c>
      <c r="B50" s="63" t="s">
        <v>560</v>
      </c>
      <c r="C50" s="315">
        <f t="shared" si="1"/>
        <v>265372</v>
      </c>
      <c r="D50" s="315">
        <v>34447</v>
      </c>
      <c r="E50" s="315">
        <v>200417</v>
      </c>
      <c r="F50" s="315">
        <v>343</v>
      </c>
      <c r="G50" s="315">
        <v>107</v>
      </c>
      <c r="H50" s="315">
        <v>5675</v>
      </c>
      <c r="I50" s="315">
        <v>1877</v>
      </c>
      <c r="J50" s="315">
        <v>8028</v>
      </c>
      <c r="K50" s="315">
        <v>3601</v>
      </c>
      <c r="L50" s="315">
        <v>10877</v>
      </c>
      <c r="M50" s="486" t="s">
        <v>570</v>
      </c>
      <c r="N50" s="486"/>
    </row>
    <row r="51" spans="1:14" ht="18.75" thickBot="1">
      <c r="A51" s="232">
        <v>4755</v>
      </c>
      <c r="B51" s="99" t="s">
        <v>655</v>
      </c>
      <c r="C51" s="316">
        <f t="shared" si="1"/>
        <v>282922</v>
      </c>
      <c r="D51" s="316">
        <v>50015</v>
      </c>
      <c r="E51" s="316">
        <v>188087</v>
      </c>
      <c r="F51" s="316">
        <v>5404</v>
      </c>
      <c r="G51" s="316">
        <v>183</v>
      </c>
      <c r="H51" s="316">
        <v>2438</v>
      </c>
      <c r="I51" s="316">
        <v>11012</v>
      </c>
      <c r="J51" s="316">
        <v>5006</v>
      </c>
      <c r="K51" s="316">
        <v>12338</v>
      </c>
      <c r="L51" s="316">
        <v>8439</v>
      </c>
      <c r="M51" s="487" t="s">
        <v>728</v>
      </c>
      <c r="N51" s="487"/>
    </row>
    <row r="52" spans="1:14" ht="18.75" thickBot="1">
      <c r="A52" s="231">
        <v>4756</v>
      </c>
      <c r="B52" s="63" t="s">
        <v>649</v>
      </c>
      <c r="C52" s="315">
        <f t="shared" si="1"/>
        <v>3518</v>
      </c>
      <c r="D52" s="315">
        <v>206</v>
      </c>
      <c r="E52" s="315">
        <v>3119</v>
      </c>
      <c r="F52" s="315">
        <v>4</v>
      </c>
      <c r="G52" s="315">
        <v>0</v>
      </c>
      <c r="H52" s="315">
        <v>0</v>
      </c>
      <c r="I52" s="315">
        <v>0</v>
      </c>
      <c r="J52" s="315">
        <v>0</v>
      </c>
      <c r="K52" s="315">
        <v>8</v>
      </c>
      <c r="L52" s="315">
        <v>181</v>
      </c>
      <c r="M52" s="486" t="s">
        <v>593</v>
      </c>
      <c r="N52" s="486"/>
    </row>
    <row r="53" spans="1:14" ht="22.9" customHeight="1" thickBot="1">
      <c r="A53" s="232">
        <v>4761</v>
      </c>
      <c r="B53" s="99" t="s">
        <v>650</v>
      </c>
      <c r="C53" s="316">
        <f t="shared" si="1"/>
        <v>128432</v>
      </c>
      <c r="D53" s="316">
        <v>52121</v>
      </c>
      <c r="E53" s="316">
        <v>69109</v>
      </c>
      <c r="F53" s="316">
        <v>669</v>
      </c>
      <c r="G53" s="316">
        <v>0</v>
      </c>
      <c r="H53" s="316">
        <v>424</v>
      </c>
      <c r="I53" s="316">
        <v>1199</v>
      </c>
      <c r="J53" s="316">
        <v>94</v>
      </c>
      <c r="K53" s="316">
        <v>1760</v>
      </c>
      <c r="L53" s="316">
        <v>3056</v>
      </c>
      <c r="M53" s="487" t="s">
        <v>592</v>
      </c>
      <c r="N53" s="487"/>
    </row>
    <row r="54" spans="1:14" ht="18.75" thickBot="1">
      <c r="A54" s="231">
        <v>4762</v>
      </c>
      <c r="B54" s="63" t="s">
        <v>651</v>
      </c>
      <c r="C54" s="315">
        <f t="shared" si="1"/>
        <v>2026</v>
      </c>
      <c r="D54" s="315">
        <v>450</v>
      </c>
      <c r="E54" s="315">
        <v>1350</v>
      </c>
      <c r="F54" s="315">
        <v>0</v>
      </c>
      <c r="G54" s="315">
        <v>0</v>
      </c>
      <c r="H54" s="315">
        <v>38</v>
      </c>
      <c r="I54" s="315">
        <v>0</v>
      </c>
      <c r="J54" s="315">
        <v>0</v>
      </c>
      <c r="K54" s="315">
        <v>0</v>
      </c>
      <c r="L54" s="315">
        <v>188</v>
      </c>
      <c r="M54" s="486" t="s">
        <v>591</v>
      </c>
      <c r="N54" s="486"/>
    </row>
    <row r="55" spans="1:14" ht="27.75" thickBot="1">
      <c r="A55" s="232">
        <v>4763</v>
      </c>
      <c r="B55" s="99" t="s">
        <v>652</v>
      </c>
      <c r="C55" s="316">
        <f t="shared" si="1"/>
        <v>65500</v>
      </c>
      <c r="D55" s="316">
        <v>9336</v>
      </c>
      <c r="E55" s="316">
        <v>44738</v>
      </c>
      <c r="F55" s="316">
        <v>793</v>
      </c>
      <c r="G55" s="316">
        <v>0</v>
      </c>
      <c r="H55" s="316">
        <v>1127</v>
      </c>
      <c r="I55" s="316">
        <v>677</v>
      </c>
      <c r="J55" s="316">
        <v>284</v>
      </c>
      <c r="K55" s="316">
        <v>2043</v>
      </c>
      <c r="L55" s="316">
        <v>6502</v>
      </c>
      <c r="M55" s="487" t="s">
        <v>590</v>
      </c>
      <c r="N55" s="487"/>
    </row>
    <row r="56" spans="1:14" ht="15" thickBot="1">
      <c r="A56" s="231">
        <v>4764</v>
      </c>
      <c r="B56" s="63" t="s">
        <v>637</v>
      </c>
      <c r="C56" s="315">
        <f t="shared" si="1"/>
        <v>22994</v>
      </c>
      <c r="D56" s="315">
        <v>510</v>
      </c>
      <c r="E56" s="315">
        <v>19005</v>
      </c>
      <c r="F56" s="315">
        <v>0</v>
      </c>
      <c r="G56" s="315">
        <v>50</v>
      </c>
      <c r="H56" s="315">
        <v>2054</v>
      </c>
      <c r="I56" s="315">
        <v>82</v>
      </c>
      <c r="J56" s="315">
        <v>183</v>
      </c>
      <c r="K56" s="315">
        <v>277</v>
      </c>
      <c r="L56" s="315">
        <v>833</v>
      </c>
      <c r="M56" s="486" t="s">
        <v>589</v>
      </c>
      <c r="N56" s="486"/>
    </row>
    <row r="57" spans="1:14" ht="36">
      <c r="A57" s="233">
        <v>4771</v>
      </c>
      <c r="B57" s="226" t="s">
        <v>653</v>
      </c>
      <c r="C57" s="250">
        <f t="shared" si="1"/>
        <v>321781</v>
      </c>
      <c r="D57" s="250">
        <v>105134</v>
      </c>
      <c r="E57" s="250">
        <v>183885</v>
      </c>
      <c r="F57" s="250">
        <v>3678</v>
      </c>
      <c r="G57" s="250">
        <v>19255</v>
      </c>
      <c r="H57" s="250">
        <v>2126</v>
      </c>
      <c r="I57" s="250">
        <v>70</v>
      </c>
      <c r="J57" s="250">
        <v>1538</v>
      </c>
      <c r="K57" s="250">
        <v>2953</v>
      </c>
      <c r="L57" s="250">
        <v>3142</v>
      </c>
      <c r="M57" s="484" t="s">
        <v>588</v>
      </c>
      <c r="N57" s="484"/>
    </row>
    <row r="58" spans="1:14" ht="24.6" customHeight="1" thickBot="1">
      <c r="A58" s="231">
        <v>4772</v>
      </c>
      <c r="B58" s="63" t="s">
        <v>654</v>
      </c>
      <c r="C58" s="88">
        <f t="shared" si="1"/>
        <v>140799</v>
      </c>
      <c r="D58" s="88">
        <v>16423</v>
      </c>
      <c r="E58" s="88">
        <v>115760</v>
      </c>
      <c r="F58" s="88">
        <v>278</v>
      </c>
      <c r="G58" s="88">
        <v>0</v>
      </c>
      <c r="H58" s="88">
        <v>2926</v>
      </c>
      <c r="I58" s="88">
        <v>0</v>
      </c>
      <c r="J58" s="88">
        <v>917</v>
      </c>
      <c r="K58" s="88">
        <v>1420</v>
      </c>
      <c r="L58" s="88">
        <v>3075</v>
      </c>
      <c r="M58" s="486" t="s">
        <v>587</v>
      </c>
      <c r="N58" s="486"/>
    </row>
    <row r="59" spans="1:14" ht="15" thickBot="1">
      <c r="A59" s="232">
        <v>4774</v>
      </c>
      <c r="B59" s="99" t="s">
        <v>561</v>
      </c>
      <c r="C59" s="316">
        <f t="shared" si="1"/>
        <v>3684</v>
      </c>
      <c r="D59" s="316">
        <v>145</v>
      </c>
      <c r="E59" s="316">
        <v>3237</v>
      </c>
      <c r="F59" s="316">
        <v>0</v>
      </c>
      <c r="G59" s="316">
        <v>0</v>
      </c>
      <c r="H59" s="316">
        <v>151</v>
      </c>
      <c r="I59" s="316">
        <v>0</v>
      </c>
      <c r="J59" s="316">
        <v>42</v>
      </c>
      <c r="K59" s="316">
        <v>88</v>
      </c>
      <c r="L59" s="316">
        <v>21</v>
      </c>
      <c r="M59" s="487" t="s">
        <v>571</v>
      </c>
      <c r="N59" s="487"/>
    </row>
    <row r="60" spans="1:14" ht="24.6" customHeight="1" thickBot="1">
      <c r="A60" s="231">
        <v>4775</v>
      </c>
      <c r="B60" s="63" t="s">
        <v>583</v>
      </c>
      <c r="C60" s="315">
        <f t="shared" si="1"/>
        <v>190936</v>
      </c>
      <c r="D60" s="315">
        <v>28745</v>
      </c>
      <c r="E60" s="315">
        <v>131401</v>
      </c>
      <c r="F60" s="315">
        <v>45</v>
      </c>
      <c r="G60" s="315">
        <v>11701</v>
      </c>
      <c r="H60" s="315">
        <v>6136</v>
      </c>
      <c r="I60" s="315">
        <v>0</v>
      </c>
      <c r="J60" s="315">
        <v>2778</v>
      </c>
      <c r="K60" s="315">
        <v>1156</v>
      </c>
      <c r="L60" s="315">
        <v>8974</v>
      </c>
      <c r="M60" s="486" t="s">
        <v>586</v>
      </c>
      <c r="N60" s="486"/>
    </row>
    <row r="61" spans="1:14" ht="24.6" customHeight="1" thickBot="1">
      <c r="A61" s="232">
        <v>4776</v>
      </c>
      <c r="B61" s="99" t="s">
        <v>582</v>
      </c>
      <c r="C61" s="316">
        <f t="shared" si="1"/>
        <v>17053</v>
      </c>
      <c r="D61" s="316">
        <v>1272</v>
      </c>
      <c r="E61" s="316">
        <v>11660</v>
      </c>
      <c r="F61" s="316">
        <v>127</v>
      </c>
      <c r="G61" s="316">
        <v>318</v>
      </c>
      <c r="H61" s="316">
        <v>2036</v>
      </c>
      <c r="I61" s="316">
        <v>34</v>
      </c>
      <c r="J61" s="316">
        <v>617</v>
      </c>
      <c r="K61" s="316">
        <v>362</v>
      </c>
      <c r="L61" s="316">
        <v>627</v>
      </c>
      <c r="M61" s="487" t="s">
        <v>585</v>
      </c>
      <c r="N61" s="487"/>
    </row>
    <row r="62" spans="1:14" ht="18.75" thickBot="1">
      <c r="A62" s="231">
        <v>4777</v>
      </c>
      <c r="B62" s="63" t="s">
        <v>581</v>
      </c>
      <c r="C62" s="315">
        <f t="shared" si="1"/>
        <v>7966</v>
      </c>
      <c r="D62" s="315">
        <v>3780</v>
      </c>
      <c r="E62" s="315">
        <v>2626</v>
      </c>
      <c r="F62" s="315">
        <v>0</v>
      </c>
      <c r="G62" s="315">
        <v>0</v>
      </c>
      <c r="H62" s="315">
        <v>0</v>
      </c>
      <c r="I62" s="315">
        <v>0</v>
      </c>
      <c r="J62" s="315">
        <v>0</v>
      </c>
      <c r="K62" s="315">
        <v>1491</v>
      </c>
      <c r="L62" s="315">
        <v>69</v>
      </c>
      <c r="M62" s="486" t="s">
        <v>584</v>
      </c>
      <c r="N62" s="486"/>
    </row>
    <row r="63" spans="1:14" ht="25.15" customHeight="1">
      <c r="A63" s="232">
        <v>4779</v>
      </c>
      <c r="B63" s="99" t="s">
        <v>580</v>
      </c>
      <c r="C63" s="247">
        <f t="shared" si="1"/>
        <v>58715</v>
      </c>
      <c r="D63" s="247">
        <v>12779</v>
      </c>
      <c r="E63" s="247">
        <v>41769</v>
      </c>
      <c r="F63" s="247">
        <v>932</v>
      </c>
      <c r="G63" s="247">
        <v>0</v>
      </c>
      <c r="H63" s="247">
        <v>794</v>
      </c>
      <c r="I63" s="247">
        <v>227</v>
      </c>
      <c r="J63" s="247">
        <v>62</v>
      </c>
      <c r="K63" s="247">
        <v>400</v>
      </c>
      <c r="L63" s="247">
        <v>1752</v>
      </c>
      <c r="M63" s="487" t="s">
        <v>657</v>
      </c>
      <c r="N63" s="487"/>
    </row>
    <row r="64" spans="1:14" ht="28.15" customHeight="1">
      <c r="A64" s="648" t="s">
        <v>208</v>
      </c>
      <c r="B64" s="648"/>
      <c r="C64" s="322">
        <f t="shared" ref="C64:L64" si="2">SUM(C10:C63)</f>
        <v>6063062</v>
      </c>
      <c r="D64" s="322">
        <f t="shared" si="2"/>
        <v>1311359</v>
      </c>
      <c r="E64" s="322">
        <f t="shared" si="2"/>
        <v>3493890</v>
      </c>
      <c r="F64" s="322">
        <f t="shared" si="2"/>
        <v>110665</v>
      </c>
      <c r="G64" s="322">
        <f t="shared" si="2"/>
        <v>102963</v>
      </c>
      <c r="H64" s="322">
        <f t="shared" si="2"/>
        <v>198125</v>
      </c>
      <c r="I64" s="322">
        <f t="shared" si="2"/>
        <v>326618</v>
      </c>
      <c r="J64" s="322">
        <f t="shared" si="2"/>
        <v>120520</v>
      </c>
      <c r="K64" s="322">
        <f t="shared" si="2"/>
        <v>161618</v>
      </c>
      <c r="L64" s="322">
        <f t="shared" si="2"/>
        <v>237304</v>
      </c>
      <c r="M64" s="649" t="s">
        <v>205</v>
      </c>
      <c r="N64" s="649"/>
    </row>
    <row r="65" spans="1:1" ht="18.75" customHeight="1">
      <c r="A65" s="7"/>
    </row>
    <row r="66" spans="1:1" ht="18.75" customHeight="1">
      <c r="A66" s="7"/>
    </row>
    <row r="67" spans="1:1" ht="18.75" customHeight="1">
      <c r="A67" s="7"/>
    </row>
    <row r="68" spans="1:1" ht="18.75" customHeight="1">
      <c r="A68" s="7"/>
    </row>
    <row r="69" spans="1:1" ht="18.75" customHeight="1">
      <c r="A69" s="7"/>
    </row>
    <row r="70" spans="1:1" ht="18.75" customHeight="1">
      <c r="A70" s="7"/>
    </row>
    <row r="71" spans="1:1" ht="18.75" customHeight="1">
      <c r="A71" s="7"/>
    </row>
    <row r="72" spans="1:1" ht="18.75" customHeight="1">
      <c r="A72" s="7"/>
    </row>
    <row r="73" spans="1:1" ht="18.75" customHeight="1">
      <c r="A73" s="7"/>
    </row>
    <row r="74" spans="1:1" ht="18.75" customHeight="1">
      <c r="A74" s="7"/>
    </row>
    <row r="75" spans="1:1" ht="18.75" customHeight="1">
      <c r="A75" s="7"/>
    </row>
    <row r="76" spans="1:1" ht="18.75" customHeight="1">
      <c r="A76" s="7"/>
    </row>
    <row r="77" spans="1:1" ht="18.75" customHeight="1">
      <c r="A77" s="7"/>
    </row>
    <row r="78" spans="1:1" ht="18.75" customHeight="1">
      <c r="A78" s="7"/>
    </row>
    <row r="79" spans="1:1" ht="18.75" customHeight="1">
      <c r="A79" s="7"/>
    </row>
    <row r="80" spans="1:1" ht="18.75" customHeight="1">
      <c r="A80" s="7"/>
    </row>
    <row r="81" spans="1:1" ht="18.75" customHeight="1">
      <c r="A81" s="7"/>
    </row>
    <row r="82" spans="1:1" ht="18.75" customHeight="1">
      <c r="A82" s="7"/>
    </row>
    <row r="83" spans="1:1">
      <c r="A83" s="7"/>
    </row>
    <row r="84" spans="1:1">
      <c r="A84" s="7"/>
    </row>
    <row r="85" spans="1:1">
      <c r="A85" s="7"/>
    </row>
    <row r="86" spans="1:1">
      <c r="A86" s="7"/>
    </row>
    <row r="87" spans="1:1">
      <c r="A87" s="7"/>
    </row>
  </sheetData>
  <mergeCells count="85">
    <mergeCell ref="O3:Z3"/>
    <mergeCell ref="M46:N46"/>
    <mergeCell ref="M33:N33"/>
    <mergeCell ref="M44:N44"/>
    <mergeCell ref="M45:N45"/>
    <mergeCell ref="M36:N36"/>
    <mergeCell ref="M37:N37"/>
    <mergeCell ref="M40:N40"/>
    <mergeCell ref="M42:N42"/>
    <mergeCell ref="M43:N43"/>
    <mergeCell ref="M38:N38"/>
    <mergeCell ref="M41:N41"/>
    <mergeCell ref="M35:N35"/>
    <mergeCell ref="M39:N39"/>
    <mergeCell ref="M34:N34"/>
    <mergeCell ref="M24:N24"/>
    <mergeCell ref="BC3:BP3"/>
    <mergeCell ref="IQ3:IT3"/>
    <mergeCell ref="CS3:DF3"/>
    <mergeCell ref="DG3:DT3"/>
    <mergeCell ref="DU3:EH3"/>
    <mergeCell ref="EI3:EV3"/>
    <mergeCell ref="HO3:IB3"/>
    <mergeCell ref="IC3:IP3"/>
    <mergeCell ref="EW3:FJ3"/>
    <mergeCell ref="FK3:FX3"/>
    <mergeCell ref="FY3:GL3"/>
    <mergeCell ref="GM3:GZ3"/>
    <mergeCell ref="HA3:HN3"/>
    <mergeCell ref="BQ3:CD3"/>
    <mergeCell ref="CE3:CR3"/>
    <mergeCell ref="M25:N25"/>
    <mergeCell ref="M26:N26"/>
    <mergeCell ref="M14:N14"/>
    <mergeCell ref="M18:N18"/>
    <mergeCell ref="M19:N19"/>
    <mergeCell ref="M16:N16"/>
    <mergeCell ref="M23:N23"/>
    <mergeCell ref="A4:N4"/>
    <mergeCell ref="A7:B7"/>
    <mergeCell ref="M7:N7"/>
    <mergeCell ref="A8:A9"/>
    <mergeCell ref="B8:B9"/>
    <mergeCell ref="A6:N6"/>
    <mergeCell ref="M8:N9"/>
    <mergeCell ref="AA3:AN3"/>
    <mergeCell ref="AO3:BB3"/>
    <mergeCell ref="A1:N1"/>
    <mergeCell ref="M31:N31"/>
    <mergeCell ref="A5:N5"/>
    <mergeCell ref="A2:N2"/>
    <mergeCell ref="A3:N3"/>
    <mergeCell ref="M17:N17"/>
    <mergeCell ref="M10:N10"/>
    <mergeCell ref="M11:N11"/>
    <mergeCell ref="M12:N12"/>
    <mergeCell ref="M13:N13"/>
    <mergeCell ref="M20:N20"/>
    <mergeCell ref="M21:N21"/>
    <mergeCell ref="M15:N15"/>
    <mergeCell ref="M29:N29"/>
    <mergeCell ref="M30:N30"/>
    <mergeCell ref="M27:N27"/>
    <mergeCell ref="M56:N56"/>
    <mergeCell ref="M57:N57"/>
    <mergeCell ref="M58:N58"/>
    <mergeCell ref="M53:N53"/>
    <mergeCell ref="M54:N54"/>
    <mergeCell ref="M55:N55"/>
    <mergeCell ref="M59:N59"/>
    <mergeCell ref="M22:N22"/>
    <mergeCell ref="M32:N32"/>
    <mergeCell ref="M28:N28"/>
    <mergeCell ref="A64:B64"/>
    <mergeCell ref="M62:N62"/>
    <mergeCell ref="M63:N63"/>
    <mergeCell ref="M64:N64"/>
    <mergeCell ref="M60:N60"/>
    <mergeCell ref="M61:N61"/>
    <mergeCell ref="M47:N47"/>
    <mergeCell ref="M48:N48"/>
    <mergeCell ref="M49:N49"/>
    <mergeCell ref="M50:N50"/>
    <mergeCell ref="M51:N51"/>
    <mergeCell ref="M52:N52"/>
  </mergeCells>
  <phoneticPr fontId="18" type="noConversion"/>
  <printOptions horizontalCentered="1"/>
  <pageMargins left="0" right="0" top="0.19685039370078741" bottom="0" header="0.31496062992125984" footer="0.31496062992125984"/>
  <pageSetup paperSize="9" scale="75" orientation="landscape" r:id="rId1"/>
  <headerFooter alignWithMargins="0"/>
  <rowBreaks count="2" manualBreakCount="2">
    <brk id="33" max="13" man="1"/>
    <brk id="57"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9"/>
  <sheetViews>
    <sheetView tabSelected="1" zoomScaleNormal="100" zoomScaleSheetLayoutView="100" workbookViewId="0">
      <selection activeCell="D70" sqref="D70"/>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20.25" style="27" customWidth="1"/>
    <col min="6" max="7" width="9" style="27"/>
    <col min="8" max="8" width="54.625" style="27" customWidth="1"/>
    <col min="9" max="16384" width="9" style="27"/>
  </cols>
  <sheetData>
    <row r="1" spans="1:12" s="25" customFormat="1" ht="49.5" customHeight="1">
      <c r="A1" s="418"/>
      <c r="B1" s="418"/>
      <c r="C1" s="418"/>
      <c r="D1" s="418"/>
      <c r="E1" s="418"/>
      <c r="F1" s="24"/>
      <c r="G1" s="24"/>
      <c r="H1" s="24"/>
    </row>
    <row r="2" spans="1:12" s="32" customFormat="1" ht="42" customHeight="1">
      <c r="A2" s="31"/>
      <c r="E2" s="31"/>
    </row>
    <row r="3" spans="1:12" ht="20.25" customHeight="1">
      <c r="A3" s="417" t="s">
        <v>69</v>
      </c>
      <c r="B3" s="417"/>
      <c r="D3" s="440" t="s">
        <v>268</v>
      </c>
      <c r="E3" s="440"/>
    </row>
    <row r="4" spans="1:12" ht="23.25" customHeight="1">
      <c r="A4" s="433" t="s">
        <v>68</v>
      </c>
      <c r="B4" s="433"/>
      <c r="D4" s="437" t="s">
        <v>67</v>
      </c>
      <c r="E4" s="437"/>
    </row>
    <row r="5" spans="1:12" ht="21.75" customHeight="1">
      <c r="A5" s="33" t="s">
        <v>488</v>
      </c>
      <c r="B5" s="34" t="s">
        <v>66</v>
      </c>
      <c r="D5" s="35" t="s">
        <v>65</v>
      </c>
      <c r="E5" s="36" t="s">
        <v>64</v>
      </c>
      <c r="J5" s="37"/>
      <c r="K5" s="38"/>
      <c r="L5" s="38"/>
    </row>
    <row r="6" spans="1:12" ht="30">
      <c r="A6" s="33" t="s">
        <v>489</v>
      </c>
      <c r="B6" s="34" t="s">
        <v>486</v>
      </c>
      <c r="D6" s="35" t="s">
        <v>492</v>
      </c>
      <c r="E6" s="36" t="s">
        <v>63</v>
      </c>
      <c r="J6" s="37"/>
      <c r="K6" s="38"/>
      <c r="L6" s="38"/>
    </row>
    <row r="7" spans="1:12" ht="30">
      <c r="A7" s="33" t="s">
        <v>490</v>
      </c>
      <c r="B7" s="34" t="s">
        <v>487</v>
      </c>
      <c r="D7" s="35" t="s">
        <v>493</v>
      </c>
      <c r="E7" s="36" t="s">
        <v>62</v>
      </c>
      <c r="J7" s="37"/>
      <c r="K7" s="38"/>
      <c r="L7" s="38"/>
    </row>
    <row r="8" spans="1:12" ht="39.75" customHeight="1">
      <c r="A8" s="33" t="s">
        <v>491</v>
      </c>
      <c r="B8" s="34" t="s">
        <v>61</v>
      </c>
      <c r="D8" s="39" t="s">
        <v>201</v>
      </c>
      <c r="E8" s="36" t="s">
        <v>73</v>
      </c>
      <c r="H8" s="40"/>
      <c r="J8" s="38"/>
      <c r="K8" s="38"/>
      <c r="L8" s="37"/>
    </row>
    <row r="9" spans="1:12" ht="47.25" customHeight="1">
      <c r="A9" s="438" t="s">
        <v>60</v>
      </c>
      <c r="B9" s="438"/>
      <c r="D9" s="439" t="s">
        <v>59</v>
      </c>
      <c r="E9" s="439"/>
    </row>
  </sheetData>
  <mergeCells count="7">
    <mergeCell ref="A1:E1"/>
    <mergeCell ref="A4:B4"/>
    <mergeCell ref="D4:E4"/>
    <mergeCell ref="A9:B9"/>
    <mergeCell ref="D9:E9"/>
    <mergeCell ref="A3:B3"/>
    <mergeCell ref="D3:E3"/>
  </mergeCells>
  <phoneticPr fontId="18" type="noConversion"/>
  <printOptions horizontalCentered="1" verticalCentered="1"/>
  <pageMargins left="0" right="0" top="0" bottom="0" header="0.3" footer="0.3"/>
  <pageSetup paperSize="9" scale="97"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53"/>
  <sheetViews>
    <sheetView tabSelected="1" view="pageBreakPreview" zoomScale="120" zoomScaleNormal="100" zoomScaleSheetLayoutView="120" workbookViewId="0">
      <selection activeCell="D70" sqref="D70"/>
    </sheetView>
  </sheetViews>
  <sheetFormatPr defaultColWidth="9.125" defaultRowHeight="14.25"/>
  <cols>
    <col min="1" max="1" width="20.625" style="14" customWidth="1"/>
    <col min="2" max="2" width="22.5" style="14" customWidth="1"/>
    <col min="3" max="3" width="9.375" style="7" customWidth="1"/>
    <col min="4" max="6" width="8.625" style="7" customWidth="1"/>
    <col min="7" max="7" width="9.75" style="7" customWidth="1"/>
    <col min="8" max="9" width="8.625" style="7" customWidth="1"/>
    <col min="10" max="10" width="23.625" style="7" customWidth="1"/>
    <col min="11" max="11" width="20.625" style="7" customWidth="1"/>
    <col min="12" max="12" width="35.75" style="7" customWidth="1"/>
    <col min="13" max="13" width="12.75" style="7" customWidth="1"/>
    <col min="14" max="16384" width="9.125" style="7"/>
  </cols>
  <sheetData>
    <row r="1" spans="1:13" s="3" customFormat="1" ht="47.25" customHeight="1">
      <c r="A1" s="459"/>
      <c r="B1" s="459"/>
      <c r="C1" s="459"/>
      <c r="D1" s="459"/>
      <c r="E1" s="459"/>
      <c r="F1" s="459"/>
      <c r="G1" s="459"/>
      <c r="H1" s="459"/>
      <c r="I1" s="459"/>
      <c r="J1" s="459"/>
      <c r="K1" s="459"/>
      <c r="L1" s="6"/>
      <c r="M1" s="6"/>
    </row>
    <row r="2" spans="1:13" ht="16.5" customHeight="1">
      <c r="A2" s="460" t="s">
        <v>81</v>
      </c>
      <c r="B2" s="460"/>
      <c r="C2" s="460"/>
      <c r="D2" s="460"/>
      <c r="E2" s="460"/>
      <c r="F2" s="460"/>
      <c r="G2" s="460"/>
      <c r="H2" s="460"/>
      <c r="I2" s="460"/>
      <c r="J2" s="460"/>
      <c r="K2" s="460"/>
    </row>
    <row r="3" spans="1:13" ht="15.75" customHeight="1">
      <c r="A3" s="460" t="s">
        <v>49</v>
      </c>
      <c r="B3" s="460"/>
      <c r="C3" s="460"/>
      <c r="D3" s="460"/>
      <c r="E3" s="460"/>
      <c r="F3" s="460"/>
      <c r="G3" s="460"/>
      <c r="H3" s="460"/>
      <c r="I3" s="460"/>
      <c r="J3" s="460"/>
      <c r="K3" s="460"/>
    </row>
    <row r="4" spans="1:13" ht="15.75" customHeight="1">
      <c r="A4" s="458" t="s">
        <v>82</v>
      </c>
      <c r="B4" s="458"/>
      <c r="C4" s="458"/>
      <c r="D4" s="458"/>
      <c r="E4" s="458"/>
      <c r="F4" s="458"/>
      <c r="G4" s="458"/>
      <c r="H4" s="458"/>
      <c r="I4" s="458"/>
      <c r="J4" s="458"/>
      <c r="K4" s="458"/>
    </row>
    <row r="5" spans="1:13" ht="15.75" customHeight="1">
      <c r="A5" s="458" t="s">
        <v>83</v>
      </c>
      <c r="B5" s="458"/>
      <c r="C5" s="458"/>
      <c r="D5" s="458"/>
      <c r="E5" s="458"/>
      <c r="F5" s="458"/>
      <c r="G5" s="458"/>
      <c r="H5" s="458"/>
      <c r="I5" s="458"/>
      <c r="J5" s="458"/>
      <c r="K5" s="458"/>
    </row>
    <row r="6" spans="1:13" ht="18.75" customHeight="1">
      <c r="A6" s="74" t="s">
        <v>715</v>
      </c>
      <c r="B6" s="74"/>
      <c r="C6" s="465">
        <v>2016</v>
      </c>
      <c r="D6" s="465"/>
      <c r="E6" s="465"/>
      <c r="F6" s="465"/>
      <c r="G6" s="465"/>
      <c r="H6" s="465"/>
      <c r="I6" s="465"/>
      <c r="J6" s="65"/>
      <c r="K6" s="65" t="s">
        <v>126</v>
      </c>
    </row>
    <row r="7" spans="1:13" customFormat="1" ht="24.75" customHeight="1">
      <c r="A7" s="531" t="s">
        <v>211</v>
      </c>
      <c r="B7" s="531"/>
      <c r="C7" s="512" t="s">
        <v>85</v>
      </c>
      <c r="D7" s="512"/>
      <c r="E7" s="512" t="s">
        <v>86</v>
      </c>
      <c r="F7" s="512"/>
      <c r="G7" s="512" t="s">
        <v>454</v>
      </c>
      <c r="H7" s="512"/>
      <c r="I7" s="512"/>
      <c r="J7" s="534" t="s">
        <v>376</v>
      </c>
      <c r="K7" s="534"/>
    </row>
    <row r="8" spans="1:13" customFormat="1" ht="13.9" customHeight="1">
      <c r="A8" s="532"/>
      <c r="B8" s="532"/>
      <c r="C8" s="478" t="s">
        <v>88</v>
      </c>
      <c r="D8" s="478"/>
      <c r="E8" s="537" t="s">
        <v>127</v>
      </c>
      <c r="F8" s="537"/>
      <c r="G8" s="478" t="s">
        <v>89</v>
      </c>
      <c r="H8" s="478"/>
      <c r="I8" s="478"/>
      <c r="J8" s="535"/>
      <c r="K8" s="535"/>
    </row>
    <row r="9" spans="1:13" customFormat="1" ht="21" customHeight="1">
      <c r="A9" s="532"/>
      <c r="B9" s="532"/>
      <c r="C9" s="181" t="s">
        <v>90</v>
      </c>
      <c r="D9" s="181" t="s">
        <v>91</v>
      </c>
      <c r="E9" s="181" t="s">
        <v>193</v>
      </c>
      <c r="F9" s="181" t="s">
        <v>92</v>
      </c>
      <c r="G9" s="181" t="s">
        <v>205</v>
      </c>
      <c r="H9" s="181" t="s">
        <v>93</v>
      </c>
      <c r="I9" s="181" t="s">
        <v>94</v>
      </c>
      <c r="J9" s="535"/>
      <c r="K9" s="535"/>
    </row>
    <row r="10" spans="1:13" customFormat="1" ht="24.75" customHeight="1">
      <c r="A10" s="533"/>
      <c r="B10" s="533"/>
      <c r="C10" s="182" t="s">
        <v>95</v>
      </c>
      <c r="D10" s="182" t="s">
        <v>96</v>
      </c>
      <c r="E10" s="182" t="s">
        <v>97</v>
      </c>
      <c r="F10" s="182" t="s">
        <v>98</v>
      </c>
      <c r="G10" s="182" t="s">
        <v>208</v>
      </c>
      <c r="H10" s="182" t="s">
        <v>99</v>
      </c>
      <c r="I10" s="182" t="s">
        <v>100</v>
      </c>
      <c r="J10" s="536"/>
      <c r="K10" s="536"/>
    </row>
    <row r="11" spans="1:13" customFormat="1" ht="21" customHeight="1" thickBot="1">
      <c r="A11" s="538" t="s">
        <v>322</v>
      </c>
      <c r="B11" s="538"/>
      <c r="C11" s="315">
        <v>13707712</v>
      </c>
      <c r="D11" s="315">
        <v>2079684</v>
      </c>
      <c r="E11" s="315">
        <v>5505172</v>
      </c>
      <c r="F11" s="315">
        <v>5586363</v>
      </c>
      <c r="G11" s="315">
        <f t="shared" ref="G11:G28" si="0">I11+H11</f>
        <v>12672016</v>
      </c>
      <c r="H11" s="315">
        <v>12028173</v>
      </c>
      <c r="I11" s="315">
        <v>643843</v>
      </c>
      <c r="J11" s="479" t="s">
        <v>302</v>
      </c>
      <c r="K11" s="479"/>
    </row>
    <row r="12" spans="1:13" customFormat="1" ht="21" customHeight="1" thickBot="1">
      <c r="A12" s="521" t="s">
        <v>323</v>
      </c>
      <c r="B12" s="521"/>
      <c r="C12" s="316">
        <v>103690</v>
      </c>
      <c r="D12" s="316">
        <v>656985</v>
      </c>
      <c r="E12" s="316">
        <v>36</v>
      </c>
      <c r="F12" s="316">
        <v>242</v>
      </c>
      <c r="G12" s="316">
        <f t="shared" si="0"/>
        <v>587214</v>
      </c>
      <c r="H12" s="316">
        <v>537352</v>
      </c>
      <c r="I12" s="316">
        <v>49862</v>
      </c>
      <c r="J12" s="457" t="s">
        <v>324</v>
      </c>
      <c r="K12" s="457"/>
    </row>
    <row r="13" spans="1:13" customFormat="1" ht="21" customHeight="1" thickBot="1">
      <c r="A13" s="652" t="s">
        <v>325</v>
      </c>
      <c r="B13" s="652"/>
      <c r="C13" s="88">
        <v>6369638</v>
      </c>
      <c r="D13" s="88">
        <v>14887417</v>
      </c>
      <c r="E13" s="88">
        <v>3135853</v>
      </c>
      <c r="F13" s="88">
        <v>3493268</v>
      </c>
      <c r="G13" s="88">
        <f t="shared" si="0"/>
        <v>15450089</v>
      </c>
      <c r="H13" s="88">
        <v>10799169</v>
      </c>
      <c r="I13" s="88">
        <v>4650920</v>
      </c>
      <c r="J13" s="653" t="s">
        <v>305</v>
      </c>
      <c r="K13" s="653"/>
    </row>
    <row r="14" spans="1:13" customFormat="1" ht="31.5" customHeight="1" thickBot="1">
      <c r="A14" s="521" t="s">
        <v>326</v>
      </c>
      <c r="B14" s="521"/>
      <c r="C14" s="316">
        <v>11929181</v>
      </c>
      <c r="D14" s="316">
        <v>1054481</v>
      </c>
      <c r="E14" s="316">
        <v>1351109</v>
      </c>
      <c r="F14" s="316">
        <v>1265475</v>
      </c>
      <c r="G14" s="316">
        <f t="shared" si="0"/>
        <v>9337678</v>
      </c>
      <c r="H14" s="316">
        <v>2978445</v>
      </c>
      <c r="I14" s="316">
        <v>6359233</v>
      </c>
      <c r="J14" s="457" t="s">
        <v>455</v>
      </c>
      <c r="K14" s="457"/>
    </row>
    <row r="15" spans="1:13" customFormat="1" ht="21" customHeight="1" thickBot="1">
      <c r="A15" s="652" t="s">
        <v>327</v>
      </c>
      <c r="B15" s="652"/>
      <c r="C15" s="88">
        <v>961468</v>
      </c>
      <c r="D15" s="88">
        <v>26808</v>
      </c>
      <c r="E15" s="88">
        <v>50776</v>
      </c>
      <c r="F15" s="88">
        <v>51584</v>
      </c>
      <c r="G15" s="88">
        <f t="shared" si="0"/>
        <v>241774</v>
      </c>
      <c r="H15" s="88">
        <v>171941</v>
      </c>
      <c r="I15" s="88">
        <v>69833</v>
      </c>
      <c r="J15" s="653" t="s">
        <v>328</v>
      </c>
      <c r="K15" s="653"/>
    </row>
    <row r="16" spans="1:13" customFormat="1" ht="21.75" customHeight="1" thickBot="1">
      <c r="A16" s="521" t="s">
        <v>329</v>
      </c>
      <c r="B16" s="521"/>
      <c r="C16" s="316">
        <v>7519779</v>
      </c>
      <c r="D16" s="316">
        <v>202076</v>
      </c>
      <c r="E16" s="316">
        <v>1702667</v>
      </c>
      <c r="F16" s="316">
        <v>1712073</v>
      </c>
      <c r="G16" s="316">
        <f t="shared" si="0"/>
        <v>4058612</v>
      </c>
      <c r="H16" s="316">
        <v>3352204</v>
      </c>
      <c r="I16" s="316">
        <v>706408</v>
      </c>
      <c r="J16" s="457" t="s">
        <v>330</v>
      </c>
      <c r="K16" s="457"/>
    </row>
    <row r="17" spans="1:16" customFormat="1" ht="25.5" customHeight="1" thickBot="1">
      <c r="A17" s="652" t="s">
        <v>331</v>
      </c>
      <c r="B17" s="652"/>
      <c r="C17" s="88">
        <v>851397</v>
      </c>
      <c r="D17" s="88">
        <v>224095</v>
      </c>
      <c r="E17" s="88">
        <v>176239</v>
      </c>
      <c r="F17" s="88">
        <v>170946</v>
      </c>
      <c r="G17" s="88">
        <f t="shared" si="0"/>
        <v>537215</v>
      </c>
      <c r="H17" s="88">
        <v>472972</v>
      </c>
      <c r="I17" s="88">
        <v>64243</v>
      </c>
      <c r="J17" s="653" t="s">
        <v>332</v>
      </c>
      <c r="K17" s="653"/>
    </row>
    <row r="18" spans="1:16" customFormat="1" ht="21" customHeight="1" thickBot="1">
      <c r="A18" s="521" t="s">
        <v>333</v>
      </c>
      <c r="B18" s="521"/>
      <c r="C18" s="316">
        <v>16643924</v>
      </c>
      <c r="D18" s="316">
        <v>95343</v>
      </c>
      <c r="E18" s="316">
        <v>402261</v>
      </c>
      <c r="F18" s="316">
        <v>476904</v>
      </c>
      <c r="G18" s="316">
        <f t="shared" si="0"/>
        <v>14912201</v>
      </c>
      <c r="H18" s="316">
        <v>36183</v>
      </c>
      <c r="I18" s="316">
        <v>14876018</v>
      </c>
      <c r="J18" s="457" t="s">
        <v>304</v>
      </c>
      <c r="K18" s="457"/>
    </row>
    <row r="19" spans="1:16" customFormat="1" ht="21" customHeight="1" thickBot="1">
      <c r="A19" s="652" t="s">
        <v>334</v>
      </c>
      <c r="B19" s="652"/>
      <c r="C19" s="88">
        <v>985099</v>
      </c>
      <c r="D19" s="88">
        <v>2506297</v>
      </c>
      <c r="E19" s="88">
        <v>622568</v>
      </c>
      <c r="F19" s="88">
        <v>639340</v>
      </c>
      <c r="G19" s="88">
        <f t="shared" si="0"/>
        <v>2157316</v>
      </c>
      <c r="H19" s="88">
        <v>1713550</v>
      </c>
      <c r="I19" s="88">
        <v>443766</v>
      </c>
      <c r="J19" s="653" t="s">
        <v>335</v>
      </c>
      <c r="K19" s="653"/>
    </row>
    <row r="20" spans="1:16" customFormat="1" ht="21" customHeight="1" thickBot="1">
      <c r="A20" s="521" t="s">
        <v>336</v>
      </c>
      <c r="B20" s="521"/>
      <c r="C20" s="316">
        <v>138036</v>
      </c>
      <c r="D20" s="316">
        <v>258419</v>
      </c>
      <c r="E20" s="316">
        <v>127644</v>
      </c>
      <c r="F20" s="316">
        <v>112929</v>
      </c>
      <c r="G20" s="316">
        <f t="shared" si="0"/>
        <v>215076</v>
      </c>
      <c r="H20" s="316">
        <v>170273</v>
      </c>
      <c r="I20" s="316">
        <v>44803</v>
      </c>
      <c r="J20" s="457" t="s">
        <v>337</v>
      </c>
      <c r="K20" s="457"/>
    </row>
    <row r="21" spans="1:16" customFormat="1" ht="21" customHeight="1" thickBot="1">
      <c r="A21" s="652" t="s">
        <v>338</v>
      </c>
      <c r="B21" s="652"/>
      <c r="C21" s="88">
        <v>3707377</v>
      </c>
      <c r="D21" s="88">
        <v>420238</v>
      </c>
      <c r="E21" s="88">
        <v>1253203</v>
      </c>
      <c r="F21" s="88">
        <v>1044118</v>
      </c>
      <c r="G21" s="88">
        <f t="shared" si="0"/>
        <v>2902229</v>
      </c>
      <c r="H21" s="88">
        <v>1786012</v>
      </c>
      <c r="I21" s="88">
        <v>1116217</v>
      </c>
      <c r="J21" s="653" t="s">
        <v>303</v>
      </c>
      <c r="K21" s="653"/>
    </row>
    <row r="22" spans="1:16" customFormat="1" ht="31.5" customHeight="1" thickBot="1">
      <c r="A22" s="521" t="s">
        <v>339</v>
      </c>
      <c r="B22" s="521"/>
      <c r="C22" s="316">
        <v>1285536</v>
      </c>
      <c r="D22" s="316">
        <v>7345465</v>
      </c>
      <c r="E22" s="316">
        <v>968515</v>
      </c>
      <c r="F22" s="316">
        <v>1056491</v>
      </c>
      <c r="G22" s="316">
        <f t="shared" si="0"/>
        <v>7263745</v>
      </c>
      <c r="H22" s="316">
        <v>5317689</v>
      </c>
      <c r="I22" s="316">
        <v>1946056</v>
      </c>
      <c r="J22" s="457" t="s">
        <v>340</v>
      </c>
      <c r="K22" s="457"/>
    </row>
    <row r="23" spans="1:16" customFormat="1" ht="38.25" customHeight="1" thickBot="1">
      <c r="A23" s="652" t="s">
        <v>341</v>
      </c>
      <c r="B23" s="652"/>
      <c r="C23" s="88">
        <v>14833361</v>
      </c>
      <c r="D23" s="88">
        <v>2587172</v>
      </c>
      <c r="E23" s="88">
        <v>5786058</v>
      </c>
      <c r="F23" s="88">
        <v>5467576</v>
      </c>
      <c r="G23" s="88">
        <f t="shared" si="0"/>
        <v>11728287</v>
      </c>
      <c r="H23" s="88">
        <v>10251897</v>
      </c>
      <c r="I23" s="88">
        <v>1476390</v>
      </c>
      <c r="J23" s="653" t="s">
        <v>342</v>
      </c>
      <c r="K23" s="653"/>
    </row>
    <row r="24" spans="1:16" customFormat="1" ht="29.25" customHeight="1" thickBot="1">
      <c r="A24" s="521" t="s">
        <v>343</v>
      </c>
      <c r="B24" s="521"/>
      <c r="C24" s="316">
        <v>925311</v>
      </c>
      <c r="D24" s="316">
        <v>141177</v>
      </c>
      <c r="E24" s="316">
        <v>45843</v>
      </c>
      <c r="F24" s="316">
        <v>41380</v>
      </c>
      <c r="G24" s="316">
        <f t="shared" si="0"/>
        <v>789055</v>
      </c>
      <c r="H24" s="316">
        <v>750209</v>
      </c>
      <c r="I24" s="316">
        <v>38846</v>
      </c>
      <c r="J24" s="457" t="s">
        <v>344</v>
      </c>
      <c r="K24" s="457"/>
    </row>
    <row r="25" spans="1:16" customFormat="1" ht="21" customHeight="1" thickBot="1">
      <c r="A25" s="652" t="s">
        <v>345</v>
      </c>
      <c r="B25" s="652"/>
      <c r="C25" s="88">
        <v>1930269</v>
      </c>
      <c r="D25" s="88">
        <v>7054705</v>
      </c>
      <c r="E25" s="88">
        <v>2141874</v>
      </c>
      <c r="F25" s="88">
        <v>2105439</v>
      </c>
      <c r="G25" s="88">
        <f t="shared" si="0"/>
        <v>6501760</v>
      </c>
      <c r="H25" s="88">
        <v>4755573</v>
      </c>
      <c r="I25" s="88">
        <v>1746187</v>
      </c>
      <c r="J25" s="653" t="s">
        <v>346</v>
      </c>
      <c r="K25" s="653"/>
    </row>
    <row r="26" spans="1:16" customFormat="1" ht="21" customHeight="1" thickBot="1">
      <c r="A26" s="521" t="s">
        <v>347</v>
      </c>
      <c r="B26" s="521"/>
      <c r="C26" s="316">
        <v>11481548</v>
      </c>
      <c r="D26" s="316">
        <v>512367</v>
      </c>
      <c r="E26" s="316">
        <v>1491326</v>
      </c>
      <c r="F26" s="316">
        <v>1360865</v>
      </c>
      <c r="G26" s="316">
        <f t="shared" si="0"/>
        <v>9502582</v>
      </c>
      <c r="H26" s="316">
        <v>5756179</v>
      </c>
      <c r="I26" s="316">
        <v>3746403</v>
      </c>
      <c r="J26" s="457" t="s">
        <v>348</v>
      </c>
      <c r="K26" s="457"/>
    </row>
    <row r="27" spans="1:16" customFormat="1" ht="32.25" customHeight="1" thickBot="1">
      <c r="A27" s="652" t="s">
        <v>349</v>
      </c>
      <c r="B27" s="652"/>
      <c r="C27" s="88">
        <v>983217</v>
      </c>
      <c r="D27" s="88">
        <v>11193</v>
      </c>
      <c r="E27" s="88">
        <v>70136</v>
      </c>
      <c r="F27" s="88">
        <v>73025</v>
      </c>
      <c r="G27" s="88">
        <f t="shared" si="0"/>
        <v>625159</v>
      </c>
      <c r="H27" s="88">
        <v>180016</v>
      </c>
      <c r="I27" s="88">
        <v>445143</v>
      </c>
      <c r="J27" s="653" t="s">
        <v>451</v>
      </c>
      <c r="K27" s="653"/>
    </row>
    <row r="28" spans="1:16" customFormat="1" ht="21" customHeight="1">
      <c r="A28" s="541" t="s">
        <v>350</v>
      </c>
      <c r="B28" s="541"/>
      <c r="C28" s="250">
        <v>2435391</v>
      </c>
      <c r="D28" s="250">
        <v>197407</v>
      </c>
      <c r="E28" s="250">
        <v>442179</v>
      </c>
      <c r="F28" s="250">
        <v>470582</v>
      </c>
      <c r="G28" s="250">
        <f t="shared" si="0"/>
        <v>1680011</v>
      </c>
      <c r="H28" s="250">
        <v>1294006</v>
      </c>
      <c r="I28" s="250">
        <v>386005</v>
      </c>
      <c r="J28" s="655" t="s">
        <v>351</v>
      </c>
      <c r="K28" s="655"/>
    </row>
    <row r="29" spans="1:16" customFormat="1" ht="33.75" customHeight="1">
      <c r="A29" s="510" t="s">
        <v>208</v>
      </c>
      <c r="B29" s="510"/>
      <c r="C29" s="109">
        <f t="shared" ref="C29:I29" si="1">SUM(C11:C28)</f>
        <v>96791934</v>
      </c>
      <c r="D29" s="109">
        <f t="shared" si="1"/>
        <v>40261329</v>
      </c>
      <c r="E29" s="109">
        <f t="shared" si="1"/>
        <v>25273459</v>
      </c>
      <c r="F29" s="109">
        <f t="shared" si="1"/>
        <v>25128600</v>
      </c>
      <c r="G29" s="109">
        <f t="shared" si="1"/>
        <v>101162019</v>
      </c>
      <c r="H29" s="109">
        <f t="shared" si="1"/>
        <v>62351843</v>
      </c>
      <c r="I29" s="109">
        <f t="shared" si="1"/>
        <v>38810176</v>
      </c>
      <c r="J29" s="654" t="s">
        <v>205</v>
      </c>
      <c r="K29" s="654"/>
    </row>
    <row r="30" spans="1:16">
      <c r="B30" s="7"/>
    </row>
    <row r="31" spans="1:16" ht="15.75" customHeight="1">
      <c r="B31" s="175"/>
      <c r="C31" s="175"/>
      <c r="D31" s="175"/>
      <c r="H31" s="175"/>
      <c r="I31" s="175"/>
      <c r="J31" s="150"/>
    </row>
    <row r="32" spans="1:16" ht="14.25" customHeight="1">
      <c r="B32"/>
      <c r="C32"/>
      <c r="D32"/>
      <c r="E32" s="150"/>
      <c r="F32"/>
      <c r="G32"/>
      <c r="H32"/>
      <c r="I32"/>
      <c r="J32" s="150"/>
      <c r="K32"/>
      <c r="L32"/>
      <c r="M32" s="150"/>
      <c r="N32"/>
      <c r="O32"/>
      <c r="P32" s="150"/>
    </row>
    <row r="33" spans="2:16" ht="14.25" customHeight="1">
      <c r="B33"/>
      <c r="C33"/>
      <c r="D33"/>
      <c r="E33"/>
      <c r="F33"/>
      <c r="G33"/>
      <c r="H33"/>
      <c r="I33"/>
      <c r="J33"/>
      <c r="K33"/>
      <c r="L33"/>
      <c r="M33" s="150"/>
      <c r="N33"/>
      <c r="O33"/>
      <c r="P33"/>
    </row>
    <row r="34" spans="2:16" ht="10.5" customHeight="1">
      <c r="B34" s="7"/>
    </row>
    <row r="35" spans="2:16">
      <c r="B35" s="7"/>
    </row>
    <row r="36" spans="2:16" ht="12.75" customHeight="1">
      <c r="B36" s="7"/>
    </row>
    <row r="37" spans="2:16">
      <c r="B37" s="7"/>
    </row>
    <row r="38" spans="2:16" ht="16.5" customHeight="1">
      <c r="B38" s="7"/>
    </row>
    <row r="39" spans="2:16" ht="16.5" customHeight="1">
      <c r="B39" s="7"/>
    </row>
    <row r="40" spans="2:16" ht="16.5" customHeight="1">
      <c r="B40" s="7"/>
    </row>
    <row r="41" spans="2:16" ht="16.5" customHeight="1">
      <c r="B41" s="7"/>
    </row>
    <row r="42" spans="2:16" ht="16.5" customHeight="1">
      <c r="B42" s="7"/>
    </row>
    <row r="43" spans="2:16" ht="16.5" customHeight="1">
      <c r="B43" s="7"/>
    </row>
    <row r="44" spans="2:16" ht="16.5" customHeight="1">
      <c r="B44" s="7"/>
    </row>
    <row r="45" spans="2:16" ht="16.5" customHeight="1">
      <c r="B45" s="7"/>
    </row>
    <row r="46" spans="2:16" ht="16.5" customHeight="1">
      <c r="B46" s="7"/>
    </row>
    <row r="47" spans="2:16" ht="16.5" customHeight="1">
      <c r="B47" s="7"/>
    </row>
    <row r="48" spans="2:16" ht="16.5" customHeight="1">
      <c r="B48" s="7"/>
    </row>
    <row r="49" spans="2:2" ht="16.5" customHeight="1">
      <c r="B49" s="7"/>
    </row>
    <row r="50" spans="2:2" ht="16.5" customHeight="1">
      <c r="B50" s="7"/>
    </row>
    <row r="51" spans="2:2" ht="16.5" customHeight="1">
      <c r="B51" s="7"/>
    </row>
    <row r="52" spans="2:2">
      <c r="B52" s="7"/>
    </row>
    <row r="53" spans="2:2">
      <c r="B53" s="7"/>
    </row>
  </sheetData>
  <mergeCells count="52">
    <mergeCell ref="A24:B24"/>
    <mergeCell ref="J24:K24"/>
    <mergeCell ref="A29:B29"/>
    <mergeCell ref="J29:K29"/>
    <mergeCell ref="A26:B26"/>
    <mergeCell ref="J26:K26"/>
    <mergeCell ref="A27:B27"/>
    <mergeCell ref="J27:K27"/>
    <mergeCell ref="A28:B28"/>
    <mergeCell ref="J28:K28"/>
    <mergeCell ref="A25:B25"/>
    <mergeCell ref="J25:K25"/>
    <mergeCell ref="A23:B23"/>
    <mergeCell ref="J23:K23"/>
    <mergeCell ref="A16:B16"/>
    <mergeCell ref="J16:K16"/>
    <mergeCell ref="A17:B17"/>
    <mergeCell ref="J17:K17"/>
    <mergeCell ref="A18:B18"/>
    <mergeCell ref="J18:K18"/>
    <mergeCell ref="A20:B20"/>
    <mergeCell ref="J20:K20"/>
    <mergeCell ref="A21:B21"/>
    <mergeCell ref="J21:K21"/>
    <mergeCell ref="A22:B22"/>
    <mergeCell ref="J22:K22"/>
    <mergeCell ref="A11:B11"/>
    <mergeCell ref="J11:K11"/>
    <mergeCell ref="A12:B12"/>
    <mergeCell ref="J12:K12"/>
    <mergeCell ref="A19:B19"/>
    <mergeCell ref="J19:K19"/>
    <mergeCell ref="A14:B14"/>
    <mergeCell ref="J14:K14"/>
    <mergeCell ref="A15:B15"/>
    <mergeCell ref="J15:K15"/>
    <mergeCell ref="A13:B13"/>
    <mergeCell ref="J13:K13"/>
    <mergeCell ref="A7:B10"/>
    <mergeCell ref="C7:D7"/>
    <mergeCell ref="E7:F7"/>
    <mergeCell ref="G7:I7"/>
    <mergeCell ref="J7:K10"/>
    <mergeCell ref="C8:D8"/>
    <mergeCell ref="E8:F8"/>
    <mergeCell ref="G8:I8"/>
    <mergeCell ref="C6:I6"/>
    <mergeCell ref="A3:K3"/>
    <mergeCell ref="A4:K4"/>
    <mergeCell ref="A1:K1"/>
    <mergeCell ref="A5:K5"/>
    <mergeCell ref="A2:K2"/>
  </mergeCells>
  <phoneticPr fontId="18" type="noConversion"/>
  <printOptions horizontalCentered="1" verticalCentered="1"/>
  <pageMargins left="0" right="0" top="0" bottom="0" header="0.31496062992125984" footer="0.31496062992125984"/>
  <pageSetup paperSize="9" scale="80"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topLeftCell="A2" zoomScale="110" zoomScaleNormal="100" zoomScaleSheetLayoutView="110" workbookViewId="0">
      <selection activeCell="D70" sqref="D70"/>
    </sheetView>
  </sheetViews>
  <sheetFormatPr defaultColWidth="9.125" defaultRowHeight="14.25"/>
  <cols>
    <col min="1" max="1" width="7.625" style="14" customWidth="1"/>
    <col min="2" max="2" width="20.625" style="7" customWidth="1"/>
    <col min="3" max="11" width="9.625" style="7" customWidth="1"/>
    <col min="12" max="12" width="20.625" style="7" customWidth="1"/>
    <col min="13" max="13" width="7.625" style="7" customWidth="1"/>
    <col min="14" max="16384" width="9.125" style="7"/>
  </cols>
  <sheetData>
    <row r="1" spans="1:14" s="3" customFormat="1" ht="47.25" customHeight="1">
      <c r="A1" s="6"/>
      <c r="B1" s="6"/>
      <c r="C1" s="6"/>
      <c r="D1" s="6"/>
      <c r="E1" s="6"/>
      <c r="F1" s="6"/>
      <c r="G1" s="6"/>
      <c r="H1" s="6"/>
      <c r="I1" s="6"/>
      <c r="J1" s="6"/>
      <c r="K1" s="6"/>
      <c r="L1" s="6"/>
      <c r="M1" s="6"/>
      <c r="N1" s="6"/>
    </row>
    <row r="2" spans="1:14" ht="18" customHeight="1">
      <c r="A2" s="460" t="s">
        <v>389</v>
      </c>
      <c r="B2" s="460"/>
      <c r="C2" s="460"/>
      <c r="D2" s="460"/>
      <c r="E2" s="460"/>
      <c r="F2" s="460"/>
      <c r="G2" s="460"/>
      <c r="H2" s="460"/>
      <c r="I2" s="460"/>
      <c r="J2" s="460"/>
      <c r="K2" s="460"/>
      <c r="L2" s="460"/>
      <c r="M2" s="460"/>
    </row>
    <row r="3" spans="1:14" ht="18" customHeight="1">
      <c r="A3" s="460" t="s">
        <v>306</v>
      </c>
      <c r="B3" s="460"/>
      <c r="C3" s="460"/>
      <c r="D3" s="460"/>
      <c r="E3" s="460"/>
      <c r="F3" s="460"/>
      <c r="G3" s="460"/>
      <c r="H3" s="460"/>
      <c r="I3" s="460"/>
      <c r="J3" s="460"/>
      <c r="K3" s="460"/>
      <c r="L3" s="460"/>
      <c r="M3" s="460"/>
    </row>
    <row r="4" spans="1:14" ht="18" customHeight="1">
      <c r="A4" s="460" t="s">
        <v>672</v>
      </c>
      <c r="B4" s="460"/>
      <c r="C4" s="460"/>
      <c r="D4" s="460"/>
      <c r="E4" s="460"/>
      <c r="F4" s="460"/>
      <c r="G4" s="460"/>
      <c r="H4" s="460"/>
      <c r="I4" s="460"/>
      <c r="J4" s="460"/>
      <c r="K4" s="460"/>
      <c r="L4" s="460"/>
      <c r="M4" s="460"/>
    </row>
    <row r="5" spans="1:14" ht="15.75" customHeight="1">
      <c r="A5" s="458" t="s">
        <v>390</v>
      </c>
      <c r="B5" s="458"/>
      <c r="C5" s="458"/>
      <c r="D5" s="458"/>
      <c r="E5" s="458"/>
      <c r="F5" s="458"/>
      <c r="G5" s="458"/>
      <c r="H5" s="458"/>
      <c r="I5" s="458"/>
      <c r="J5" s="458"/>
      <c r="K5" s="458"/>
      <c r="L5" s="458"/>
      <c r="M5" s="458"/>
    </row>
    <row r="6" spans="1:14" ht="15.75" customHeight="1">
      <c r="A6" s="458" t="s">
        <v>264</v>
      </c>
      <c r="B6" s="458"/>
      <c r="C6" s="458"/>
      <c r="D6" s="458"/>
      <c r="E6" s="458"/>
      <c r="F6" s="458"/>
      <c r="G6" s="458"/>
      <c r="H6" s="458"/>
      <c r="I6" s="458"/>
      <c r="J6" s="458"/>
      <c r="K6" s="458"/>
      <c r="L6" s="458"/>
      <c r="M6" s="458"/>
    </row>
    <row r="7" spans="1:14" ht="15.75" customHeight="1">
      <c r="A7" s="458" t="s">
        <v>673</v>
      </c>
      <c r="B7" s="458"/>
      <c r="C7" s="458"/>
      <c r="D7" s="458"/>
      <c r="E7" s="458"/>
      <c r="F7" s="458"/>
      <c r="G7" s="458"/>
      <c r="H7" s="458"/>
      <c r="I7" s="458"/>
      <c r="J7" s="458"/>
      <c r="K7" s="458"/>
      <c r="L7" s="458"/>
      <c r="M7" s="458"/>
    </row>
    <row r="8" spans="1:14" ht="16.5" customHeight="1">
      <c r="A8" s="464" t="s">
        <v>716</v>
      </c>
      <c r="B8" s="464"/>
      <c r="C8" s="465">
        <v>2016</v>
      </c>
      <c r="D8" s="465"/>
      <c r="E8" s="465"/>
      <c r="F8" s="465"/>
      <c r="G8" s="465"/>
      <c r="H8" s="465"/>
      <c r="I8" s="465"/>
      <c r="J8" s="465"/>
      <c r="K8" s="465"/>
      <c r="L8" s="466" t="s">
        <v>320</v>
      </c>
      <c r="M8" s="466"/>
    </row>
    <row r="9" spans="1:14" s="5" customFormat="1" ht="21.75" customHeight="1">
      <c r="A9" s="567" t="s">
        <v>449</v>
      </c>
      <c r="B9" s="615" t="s">
        <v>211</v>
      </c>
      <c r="C9" s="618" t="s">
        <v>371</v>
      </c>
      <c r="D9" s="618" t="s">
        <v>372</v>
      </c>
      <c r="E9" s="618" t="s">
        <v>373</v>
      </c>
      <c r="F9" s="618" t="s">
        <v>374</v>
      </c>
      <c r="G9" s="618"/>
      <c r="H9" s="618"/>
      <c r="I9" s="618" t="s">
        <v>375</v>
      </c>
      <c r="J9" s="618"/>
      <c r="K9" s="618"/>
      <c r="L9" s="573" t="s">
        <v>376</v>
      </c>
      <c r="M9" s="573"/>
    </row>
    <row r="10" spans="1:14" s="5" customFormat="1" ht="21.75" customHeight="1">
      <c r="A10" s="568"/>
      <c r="B10" s="616"/>
      <c r="C10" s="619"/>
      <c r="D10" s="619"/>
      <c r="E10" s="619"/>
      <c r="F10" s="564" t="s">
        <v>377</v>
      </c>
      <c r="G10" s="564"/>
      <c r="H10" s="564"/>
      <c r="I10" s="564" t="s">
        <v>378</v>
      </c>
      <c r="J10" s="564"/>
      <c r="K10" s="564"/>
      <c r="L10" s="574"/>
      <c r="M10" s="574"/>
    </row>
    <row r="11" spans="1:14" s="5" customFormat="1" ht="21.75" customHeight="1">
      <c r="A11" s="568"/>
      <c r="B11" s="616"/>
      <c r="C11" s="563" t="s">
        <v>379</v>
      </c>
      <c r="D11" s="563" t="s">
        <v>128</v>
      </c>
      <c r="E11" s="563" t="s">
        <v>380</v>
      </c>
      <c r="F11" s="180" t="s">
        <v>205</v>
      </c>
      <c r="G11" s="180" t="s">
        <v>381</v>
      </c>
      <c r="H11" s="180" t="s">
        <v>382</v>
      </c>
      <c r="I11" s="180" t="s">
        <v>205</v>
      </c>
      <c r="J11" s="180" t="s">
        <v>383</v>
      </c>
      <c r="K11" s="180" t="s">
        <v>384</v>
      </c>
      <c r="L11" s="574"/>
      <c r="M11" s="574"/>
    </row>
    <row r="12" spans="1:14" s="5" customFormat="1" ht="21.75" customHeight="1">
      <c r="A12" s="569"/>
      <c r="B12" s="617"/>
      <c r="C12" s="564"/>
      <c r="D12" s="564"/>
      <c r="E12" s="564"/>
      <c r="F12" s="179" t="s">
        <v>208</v>
      </c>
      <c r="G12" s="179" t="s">
        <v>385</v>
      </c>
      <c r="H12" s="179" t="s">
        <v>386</v>
      </c>
      <c r="I12" s="179" t="s">
        <v>208</v>
      </c>
      <c r="J12" s="179" t="s">
        <v>387</v>
      </c>
      <c r="K12" s="179" t="s">
        <v>388</v>
      </c>
      <c r="L12" s="575"/>
      <c r="M12" s="575"/>
    </row>
    <row r="13" spans="1:14" customFormat="1" ht="58.5" customHeight="1" thickBot="1">
      <c r="A13" s="54">
        <v>45</v>
      </c>
      <c r="B13" s="58" t="s">
        <v>547</v>
      </c>
      <c r="C13" s="94">
        <v>5557162</v>
      </c>
      <c r="D13" s="75">
        <v>435859</v>
      </c>
      <c r="E13" s="94">
        <v>5993021</v>
      </c>
      <c r="F13" s="75">
        <f>H13+G13</f>
        <v>918134</v>
      </c>
      <c r="G13" s="75">
        <v>817008</v>
      </c>
      <c r="H13" s="75">
        <v>101126</v>
      </c>
      <c r="I13" s="75">
        <f>K13+J13</f>
        <v>6911155</v>
      </c>
      <c r="J13" s="75">
        <v>543859</v>
      </c>
      <c r="K13" s="75">
        <v>6367296</v>
      </c>
      <c r="L13" s="479" t="s">
        <v>552</v>
      </c>
      <c r="M13" s="479"/>
    </row>
    <row r="14" spans="1:14" customFormat="1" ht="58.5" customHeight="1" thickTop="1" thickBot="1">
      <c r="A14" s="56">
        <v>46</v>
      </c>
      <c r="B14" s="59" t="s">
        <v>548</v>
      </c>
      <c r="C14" s="321">
        <v>5892824</v>
      </c>
      <c r="D14" s="76">
        <v>311727</v>
      </c>
      <c r="E14" s="321">
        <v>6204551</v>
      </c>
      <c r="F14" s="76">
        <f>H14+G14</f>
        <v>1071670</v>
      </c>
      <c r="G14" s="76">
        <v>857433</v>
      </c>
      <c r="H14" s="76">
        <v>214237</v>
      </c>
      <c r="I14" s="76">
        <f>K14+J14</f>
        <v>7276221</v>
      </c>
      <c r="J14" s="76">
        <v>811766</v>
      </c>
      <c r="K14" s="76">
        <v>6464455</v>
      </c>
      <c r="L14" s="457" t="s">
        <v>551</v>
      </c>
      <c r="M14" s="457"/>
    </row>
    <row r="15" spans="1:14" customFormat="1" ht="58.5" customHeight="1" thickTop="1">
      <c r="A15" s="55">
        <v>47</v>
      </c>
      <c r="B15" s="68" t="s">
        <v>549</v>
      </c>
      <c r="C15" s="238">
        <v>21176166</v>
      </c>
      <c r="D15" s="239">
        <v>1348610</v>
      </c>
      <c r="E15" s="238">
        <v>22524776</v>
      </c>
      <c r="F15" s="239">
        <f>H15+G15</f>
        <v>5334214</v>
      </c>
      <c r="G15" s="239">
        <v>4388633</v>
      </c>
      <c r="H15" s="239">
        <v>945581</v>
      </c>
      <c r="I15" s="239">
        <f>K15+J15</f>
        <v>27858990</v>
      </c>
      <c r="J15" s="239">
        <v>4654636</v>
      </c>
      <c r="K15" s="239">
        <v>23204354</v>
      </c>
      <c r="L15" s="461" t="s">
        <v>550</v>
      </c>
      <c r="M15" s="461"/>
    </row>
    <row r="16" spans="1:14" customFormat="1" ht="58.5" customHeight="1">
      <c r="A16" s="620" t="s">
        <v>208</v>
      </c>
      <c r="B16" s="620"/>
      <c r="C16" s="96">
        <f t="shared" ref="C16:K16" si="0">SUM(C13:C15)</f>
        <v>32626152</v>
      </c>
      <c r="D16" s="96">
        <f t="shared" si="0"/>
        <v>2096196</v>
      </c>
      <c r="E16" s="96">
        <f t="shared" si="0"/>
        <v>34722348</v>
      </c>
      <c r="F16" s="96">
        <f t="shared" si="0"/>
        <v>7324018</v>
      </c>
      <c r="G16" s="96">
        <f t="shared" si="0"/>
        <v>6063074</v>
      </c>
      <c r="H16" s="96">
        <f t="shared" si="0"/>
        <v>1260944</v>
      </c>
      <c r="I16" s="96">
        <f t="shared" si="0"/>
        <v>42046366</v>
      </c>
      <c r="J16" s="96">
        <f t="shared" si="0"/>
        <v>6010261</v>
      </c>
      <c r="K16" s="96">
        <f t="shared" si="0"/>
        <v>36036105</v>
      </c>
      <c r="L16" s="621" t="s">
        <v>205</v>
      </c>
      <c r="M16" s="621"/>
    </row>
    <row r="17" spans="1:13" ht="15" customHeight="1">
      <c r="A17" s="529"/>
      <c r="B17" s="529"/>
      <c r="C17" s="529"/>
      <c r="D17" s="529"/>
      <c r="E17" s="529"/>
      <c r="F17" s="529"/>
      <c r="H17" s="530"/>
      <c r="I17" s="530"/>
      <c r="J17" s="530"/>
      <c r="K17" s="530"/>
      <c r="L17" s="530"/>
      <c r="M17" s="530"/>
    </row>
  </sheetData>
  <mergeCells count="29">
    <mergeCell ref="A8:B8"/>
    <mergeCell ref="C11:C12"/>
    <mergeCell ref="A3:M3"/>
    <mergeCell ref="A5:M5"/>
    <mergeCell ref="C8:K8"/>
    <mergeCell ref="L8:M8"/>
    <mergeCell ref="A6:M6"/>
    <mergeCell ref="I9:K9"/>
    <mergeCell ref="F10:H10"/>
    <mergeCell ref="D9:D10"/>
    <mergeCell ref="F9:H9"/>
    <mergeCell ref="A4:M4"/>
    <mergeCell ref="A7:M7"/>
    <mergeCell ref="A2:M2"/>
    <mergeCell ref="C9:C10"/>
    <mergeCell ref="L13:M13"/>
    <mergeCell ref="A17:F17"/>
    <mergeCell ref="H17:M17"/>
    <mergeCell ref="A16:B16"/>
    <mergeCell ref="L16:M16"/>
    <mergeCell ref="A9:A12"/>
    <mergeCell ref="B9:B12"/>
    <mergeCell ref="L14:M14"/>
    <mergeCell ref="L15:M15"/>
    <mergeCell ref="I10:K10"/>
    <mergeCell ref="L9:M12"/>
    <mergeCell ref="D11:D12"/>
    <mergeCell ref="E11:E12"/>
    <mergeCell ref="E9:E10"/>
  </mergeCells>
  <phoneticPr fontId="18" type="noConversion"/>
  <printOptions horizontalCentered="1" verticalCentered="1"/>
  <pageMargins left="0" right="0" top="0" bottom="0" header="0.31496062992125984" footer="0.31496062992125984"/>
  <pageSetup paperSize="9" scale="80"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67"/>
  <sheetViews>
    <sheetView tabSelected="1" view="pageBreakPreview" topLeftCell="A49" zoomScale="110" zoomScaleNormal="100" zoomScaleSheetLayoutView="110" workbookViewId="0">
      <selection activeCell="D70" sqref="D70"/>
    </sheetView>
  </sheetViews>
  <sheetFormatPr defaultColWidth="9.125" defaultRowHeight="14.25"/>
  <cols>
    <col min="1" max="1" width="5.625" style="14" customWidth="1"/>
    <col min="2" max="2" width="35.625" style="7" customWidth="1"/>
    <col min="3" max="11" width="9.75" style="7" customWidth="1"/>
    <col min="12" max="12" width="30.625" style="7" customWidth="1"/>
    <col min="13" max="13" width="5.625" style="7" customWidth="1"/>
    <col min="14" max="16384" width="9.125" style="7"/>
  </cols>
  <sheetData>
    <row r="1" spans="1:14" s="3" customFormat="1" ht="27" customHeight="1">
      <c r="A1" s="6"/>
      <c r="B1" s="6"/>
      <c r="C1" s="6"/>
      <c r="D1" s="6"/>
      <c r="E1" s="6"/>
      <c r="F1" s="6"/>
      <c r="G1" s="6"/>
      <c r="H1" s="6"/>
      <c r="I1" s="6"/>
      <c r="J1" s="6"/>
      <c r="K1" s="6"/>
      <c r="L1" s="6"/>
      <c r="M1" s="6"/>
      <c r="N1" s="6"/>
    </row>
    <row r="2" spans="1:14" ht="18" customHeight="1">
      <c r="A2" s="460" t="s">
        <v>389</v>
      </c>
      <c r="B2" s="460"/>
      <c r="C2" s="460"/>
      <c r="D2" s="460"/>
      <c r="E2" s="460"/>
      <c r="F2" s="460"/>
      <c r="G2" s="460"/>
      <c r="H2" s="460"/>
      <c r="I2" s="460"/>
      <c r="J2" s="460"/>
      <c r="K2" s="460"/>
      <c r="L2" s="460"/>
      <c r="M2" s="460"/>
    </row>
    <row r="3" spans="1:14" ht="15.75" customHeight="1">
      <c r="A3" s="460" t="s">
        <v>317</v>
      </c>
      <c r="B3" s="460"/>
      <c r="C3" s="460"/>
      <c r="D3" s="460"/>
      <c r="E3" s="460"/>
      <c r="F3" s="460"/>
      <c r="G3" s="460"/>
      <c r="H3" s="460"/>
      <c r="I3" s="460"/>
      <c r="J3" s="460"/>
      <c r="K3" s="460"/>
      <c r="L3" s="460"/>
      <c r="M3" s="460"/>
    </row>
    <row r="4" spans="1:14" ht="15.75" customHeight="1">
      <c r="A4" s="460" t="s">
        <v>674</v>
      </c>
      <c r="B4" s="460"/>
      <c r="C4" s="460"/>
      <c r="D4" s="460"/>
      <c r="E4" s="460"/>
      <c r="F4" s="460"/>
      <c r="G4" s="460"/>
      <c r="H4" s="460"/>
      <c r="I4" s="460"/>
      <c r="J4" s="460"/>
      <c r="K4" s="460"/>
      <c r="L4" s="460"/>
      <c r="M4" s="460"/>
    </row>
    <row r="5" spans="1:14" ht="15.75" customHeight="1">
      <c r="A5" s="458" t="s">
        <v>390</v>
      </c>
      <c r="B5" s="458"/>
      <c r="C5" s="458"/>
      <c r="D5" s="458"/>
      <c r="E5" s="458"/>
      <c r="F5" s="458"/>
      <c r="G5" s="458"/>
      <c r="H5" s="458"/>
      <c r="I5" s="458"/>
      <c r="J5" s="458"/>
      <c r="K5" s="458"/>
      <c r="L5" s="458"/>
      <c r="M5" s="458"/>
    </row>
    <row r="6" spans="1:14" ht="23.25" customHeight="1">
      <c r="A6" s="458" t="s">
        <v>263</v>
      </c>
      <c r="B6" s="458"/>
      <c r="C6" s="458"/>
      <c r="D6" s="458"/>
      <c r="E6" s="458"/>
      <c r="F6" s="458"/>
      <c r="G6" s="458"/>
      <c r="H6" s="458"/>
      <c r="I6" s="458"/>
      <c r="J6" s="458"/>
      <c r="K6" s="458"/>
      <c r="L6" s="458"/>
      <c r="M6" s="458"/>
    </row>
    <row r="7" spans="1:14" ht="23.25" customHeight="1">
      <c r="A7" s="458" t="s">
        <v>675</v>
      </c>
      <c r="B7" s="458"/>
      <c r="C7" s="458"/>
      <c r="D7" s="458"/>
      <c r="E7" s="458"/>
      <c r="F7" s="458"/>
      <c r="G7" s="458"/>
      <c r="H7" s="458"/>
      <c r="I7" s="458"/>
      <c r="J7" s="458"/>
      <c r="K7" s="458"/>
      <c r="L7" s="458"/>
      <c r="M7" s="458"/>
    </row>
    <row r="8" spans="1:14" s="5" customFormat="1" ht="21.75" customHeight="1">
      <c r="A8" s="464" t="s">
        <v>717</v>
      </c>
      <c r="B8" s="464"/>
      <c r="C8" s="311"/>
      <c r="D8" s="311"/>
      <c r="E8" s="311"/>
      <c r="F8" s="311"/>
      <c r="G8" s="312">
        <v>2016</v>
      </c>
      <c r="H8" s="311"/>
      <c r="I8" s="311"/>
      <c r="J8" s="311"/>
      <c r="K8" s="311"/>
      <c r="L8" s="466" t="s">
        <v>129</v>
      </c>
      <c r="M8" s="466"/>
    </row>
    <row r="9" spans="1:14" s="5" customFormat="1" ht="21.75" customHeight="1">
      <c r="A9" s="656" t="s">
        <v>446</v>
      </c>
      <c r="B9" s="615" t="s">
        <v>211</v>
      </c>
      <c r="C9" s="618" t="s">
        <v>371</v>
      </c>
      <c r="D9" s="618" t="s">
        <v>372</v>
      </c>
      <c r="E9" s="618" t="s">
        <v>373</v>
      </c>
      <c r="F9" s="618" t="s">
        <v>374</v>
      </c>
      <c r="G9" s="618"/>
      <c r="H9" s="618"/>
      <c r="I9" s="618" t="s">
        <v>375</v>
      </c>
      <c r="J9" s="618"/>
      <c r="K9" s="618"/>
      <c r="L9" s="573" t="s">
        <v>376</v>
      </c>
      <c r="M9" s="573"/>
    </row>
    <row r="10" spans="1:14" s="5" customFormat="1" ht="14.25" customHeight="1">
      <c r="A10" s="657"/>
      <c r="B10" s="616"/>
      <c r="C10" s="619"/>
      <c r="D10" s="619"/>
      <c r="E10" s="619"/>
      <c r="F10" s="564" t="s">
        <v>377</v>
      </c>
      <c r="G10" s="564"/>
      <c r="H10" s="564"/>
      <c r="I10" s="564" t="s">
        <v>378</v>
      </c>
      <c r="J10" s="564"/>
      <c r="K10" s="564"/>
      <c r="L10" s="574"/>
      <c r="M10" s="574"/>
    </row>
    <row r="11" spans="1:14" s="5" customFormat="1" ht="21.75" customHeight="1">
      <c r="A11" s="657"/>
      <c r="B11" s="616"/>
      <c r="C11" s="563" t="s">
        <v>379</v>
      </c>
      <c r="D11" s="563" t="s">
        <v>128</v>
      </c>
      <c r="E11" s="563" t="s">
        <v>380</v>
      </c>
      <c r="F11" s="180" t="s">
        <v>205</v>
      </c>
      <c r="G11" s="180" t="s">
        <v>381</v>
      </c>
      <c r="H11" s="180" t="s">
        <v>382</v>
      </c>
      <c r="I11" s="180" t="s">
        <v>205</v>
      </c>
      <c r="J11" s="180" t="s">
        <v>383</v>
      </c>
      <c r="K11" s="180" t="s">
        <v>384</v>
      </c>
      <c r="L11" s="574"/>
      <c r="M11" s="574"/>
    </row>
    <row r="12" spans="1:14" customFormat="1" ht="22.5">
      <c r="A12" s="658"/>
      <c r="B12" s="617"/>
      <c r="C12" s="564"/>
      <c r="D12" s="564"/>
      <c r="E12" s="564"/>
      <c r="F12" s="179" t="s">
        <v>208</v>
      </c>
      <c r="G12" s="179" t="s">
        <v>385</v>
      </c>
      <c r="H12" s="179" t="s">
        <v>386</v>
      </c>
      <c r="I12" s="179" t="s">
        <v>208</v>
      </c>
      <c r="J12" s="179" t="s">
        <v>387</v>
      </c>
      <c r="K12" s="179" t="s">
        <v>388</v>
      </c>
      <c r="L12" s="575"/>
      <c r="M12" s="575"/>
    </row>
    <row r="13" spans="1:14" customFormat="1" ht="18.75" thickBot="1">
      <c r="A13" s="234">
        <v>4511</v>
      </c>
      <c r="B13" s="229" t="s">
        <v>573</v>
      </c>
      <c r="C13" s="110">
        <v>4437351</v>
      </c>
      <c r="D13" s="313">
        <v>374378</v>
      </c>
      <c r="E13" s="110">
        <v>4811729</v>
      </c>
      <c r="F13" s="313">
        <f t="shared" ref="F13:F33" si="0">H13+G13</f>
        <v>587969</v>
      </c>
      <c r="G13" s="313">
        <v>532966</v>
      </c>
      <c r="H13" s="313">
        <v>55003</v>
      </c>
      <c r="I13" s="313">
        <f t="shared" ref="I13:I44" si="1">K13+J13</f>
        <v>5399698</v>
      </c>
      <c r="J13" s="313">
        <v>389987</v>
      </c>
      <c r="K13" s="313">
        <v>5009711</v>
      </c>
      <c r="L13" s="490" t="s">
        <v>572</v>
      </c>
      <c r="M13" s="490"/>
    </row>
    <row r="14" spans="1:14" customFormat="1" ht="19.5" thickTop="1" thickBot="1">
      <c r="A14" s="232">
        <v>4512</v>
      </c>
      <c r="B14" s="99" t="s">
        <v>725</v>
      </c>
      <c r="C14" s="111">
        <v>323919</v>
      </c>
      <c r="D14" s="314">
        <v>22072</v>
      </c>
      <c r="E14" s="111">
        <v>348991</v>
      </c>
      <c r="F14" s="314">
        <f t="shared" si="0"/>
        <v>97516</v>
      </c>
      <c r="G14" s="314">
        <v>87481</v>
      </c>
      <c r="H14" s="314">
        <v>10035</v>
      </c>
      <c r="I14" s="314">
        <f t="shared" si="1"/>
        <v>443507</v>
      </c>
      <c r="J14" s="314">
        <v>110346</v>
      </c>
      <c r="K14" s="314">
        <v>333161</v>
      </c>
      <c r="L14" s="487" t="s">
        <v>575</v>
      </c>
      <c r="M14" s="487"/>
    </row>
    <row r="15" spans="1:14" customFormat="1" ht="19.5" thickTop="1" thickBot="1">
      <c r="A15" s="231">
        <v>4531</v>
      </c>
      <c r="B15" s="63" t="s">
        <v>576</v>
      </c>
      <c r="C15" s="110">
        <f t="shared" ref="C15:C46" si="2">E15-D15</f>
        <v>779877</v>
      </c>
      <c r="D15" s="313">
        <v>39211</v>
      </c>
      <c r="E15" s="313">
        <f t="shared" ref="E15:E31" si="3">I15-F15</f>
        <v>819088</v>
      </c>
      <c r="F15" s="313">
        <f t="shared" si="0"/>
        <v>226741</v>
      </c>
      <c r="G15" s="313">
        <v>191371</v>
      </c>
      <c r="H15" s="313">
        <v>35370</v>
      </c>
      <c r="I15" s="313">
        <f t="shared" si="1"/>
        <v>1045829</v>
      </c>
      <c r="J15" s="313">
        <v>41941</v>
      </c>
      <c r="K15" s="313">
        <v>1003888</v>
      </c>
      <c r="L15" s="486" t="s">
        <v>622</v>
      </c>
      <c r="M15" s="486"/>
    </row>
    <row r="16" spans="1:14" customFormat="1" ht="18.75" thickTop="1">
      <c r="A16" s="232">
        <v>4532</v>
      </c>
      <c r="B16" s="99" t="s">
        <v>577</v>
      </c>
      <c r="C16" s="314">
        <f t="shared" si="2"/>
        <v>14462</v>
      </c>
      <c r="D16" s="314">
        <v>149</v>
      </c>
      <c r="E16" s="314">
        <f t="shared" si="3"/>
        <v>14611</v>
      </c>
      <c r="F16" s="314">
        <f t="shared" si="0"/>
        <v>4816</v>
      </c>
      <c r="G16" s="314">
        <v>4162</v>
      </c>
      <c r="H16" s="314">
        <v>654</v>
      </c>
      <c r="I16" s="314">
        <f t="shared" si="1"/>
        <v>19427</v>
      </c>
      <c r="J16" s="314">
        <v>1565</v>
      </c>
      <c r="K16" s="314">
        <v>17862</v>
      </c>
      <c r="L16" s="487" t="s">
        <v>621</v>
      </c>
      <c r="M16" s="487"/>
    </row>
    <row r="17" spans="1:13" customFormat="1" ht="18">
      <c r="A17" s="231">
        <v>4539</v>
      </c>
      <c r="B17" s="63" t="s">
        <v>578</v>
      </c>
      <c r="C17" s="313">
        <f t="shared" si="2"/>
        <v>1554</v>
      </c>
      <c r="D17" s="313">
        <v>49</v>
      </c>
      <c r="E17" s="313">
        <f t="shared" si="3"/>
        <v>1603</v>
      </c>
      <c r="F17" s="313">
        <f t="shared" si="0"/>
        <v>1092</v>
      </c>
      <c r="G17" s="313">
        <v>1028</v>
      </c>
      <c r="H17" s="313">
        <v>64</v>
      </c>
      <c r="I17" s="313">
        <f t="shared" si="1"/>
        <v>2695</v>
      </c>
      <c r="J17" s="313">
        <v>21</v>
      </c>
      <c r="K17" s="313">
        <v>2674</v>
      </c>
      <c r="L17" s="486" t="s">
        <v>620</v>
      </c>
      <c r="M17" s="486"/>
    </row>
    <row r="18" spans="1:13" customFormat="1">
      <c r="A18" s="232">
        <v>4610</v>
      </c>
      <c r="B18" s="99" t="s">
        <v>553</v>
      </c>
      <c r="C18" s="314">
        <f t="shared" si="2"/>
        <v>284936</v>
      </c>
      <c r="D18" s="314">
        <v>3464</v>
      </c>
      <c r="E18" s="314">
        <f t="shared" si="3"/>
        <v>288400</v>
      </c>
      <c r="F18" s="314">
        <f t="shared" si="0"/>
        <v>23680</v>
      </c>
      <c r="G18" s="314">
        <v>19054</v>
      </c>
      <c r="H18" s="314">
        <v>4626</v>
      </c>
      <c r="I18" s="314">
        <f t="shared" si="1"/>
        <v>312080</v>
      </c>
      <c r="J18" s="314">
        <v>210314</v>
      </c>
      <c r="K18" s="314">
        <v>101766</v>
      </c>
      <c r="L18" s="487" t="s">
        <v>562</v>
      </c>
      <c r="M18" s="487"/>
    </row>
    <row r="19" spans="1:13" customFormat="1">
      <c r="A19" s="231">
        <v>4620</v>
      </c>
      <c r="B19" s="63" t="s">
        <v>579</v>
      </c>
      <c r="C19" s="313">
        <f t="shared" si="2"/>
        <v>-17464</v>
      </c>
      <c r="D19" s="313">
        <v>16027</v>
      </c>
      <c r="E19" s="313">
        <f t="shared" si="3"/>
        <v>-1437</v>
      </c>
      <c r="F19" s="313">
        <f t="shared" si="0"/>
        <v>68321</v>
      </c>
      <c r="G19" s="313">
        <v>55700</v>
      </c>
      <c r="H19" s="313">
        <v>12621</v>
      </c>
      <c r="I19" s="313">
        <f t="shared" si="1"/>
        <v>66884</v>
      </c>
      <c r="J19" s="313">
        <v>24518</v>
      </c>
      <c r="K19" s="313">
        <v>42366</v>
      </c>
      <c r="L19" s="486" t="s">
        <v>619</v>
      </c>
      <c r="M19" s="486"/>
    </row>
    <row r="20" spans="1:13" customFormat="1">
      <c r="A20" s="232">
        <v>4631</v>
      </c>
      <c r="B20" s="99" t="s">
        <v>554</v>
      </c>
      <c r="C20" s="314">
        <f t="shared" si="2"/>
        <v>45245</v>
      </c>
      <c r="D20" s="314">
        <v>1245</v>
      </c>
      <c r="E20" s="314">
        <f t="shared" si="3"/>
        <v>46490</v>
      </c>
      <c r="F20" s="314">
        <f t="shared" si="0"/>
        <v>9578</v>
      </c>
      <c r="G20" s="314">
        <v>7328</v>
      </c>
      <c r="H20" s="314">
        <v>2250</v>
      </c>
      <c r="I20" s="314">
        <f t="shared" si="1"/>
        <v>56068</v>
      </c>
      <c r="J20" s="314">
        <v>3889</v>
      </c>
      <c r="K20" s="314">
        <v>52179</v>
      </c>
      <c r="L20" s="487" t="s">
        <v>563</v>
      </c>
      <c r="M20" s="487"/>
    </row>
    <row r="21" spans="1:13" customFormat="1">
      <c r="A21" s="231">
        <v>4632</v>
      </c>
      <c r="B21" s="63" t="s">
        <v>623</v>
      </c>
      <c r="C21" s="313">
        <f t="shared" si="2"/>
        <v>1449136</v>
      </c>
      <c r="D21" s="313">
        <v>95319</v>
      </c>
      <c r="E21" s="313">
        <f t="shared" si="3"/>
        <v>1544455</v>
      </c>
      <c r="F21" s="313">
        <f t="shared" si="0"/>
        <v>364078</v>
      </c>
      <c r="G21" s="313">
        <v>277494</v>
      </c>
      <c r="H21" s="313">
        <v>86584</v>
      </c>
      <c r="I21" s="313">
        <f t="shared" si="1"/>
        <v>1908533</v>
      </c>
      <c r="J21" s="313">
        <v>165077</v>
      </c>
      <c r="K21" s="313">
        <v>1743456</v>
      </c>
      <c r="L21" s="486" t="s">
        <v>618</v>
      </c>
      <c r="M21" s="486"/>
    </row>
    <row r="22" spans="1:13" customFormat="1" ht="27">
      <c r="A22" s="232">
        <v>4641</v>
      </c>
      <c r="B22" s="99" t="s">
        <v>624</v>
      </c>
      <c r="C22" s="314">
        <f t="shared" si="2"/>
        <v>230925</v>
      </c>
      <c r="D22" s="314">
        <v>19221</v>
      </c>
      <c r="E22" s="314">
        <f t="shared" si="3"/>
        <v>250146</v>
      </c>
      <c r="F22" s="314">
        <f t="shared" si="0"/>
        <v>56862</v>
      </c>
      <c r="G22" s="314">
        <v>52889</v>
      </c>
      <c r="H22" s="314">
        <v>3973</v>
      </c>
      <c r="I22" s="314">
        <f t="shared" si="1"/>
        <v>307008</v>
      </c>
      <c r="J22" s="314">
        <v>5002</v>
      </c>
      <c r="K22" s="314">
        <v>302006</v>
      </c>
      <c r="L22" s="487" t="s">
        <v>617</v>
      </c>
      <c r="M22" s="487"/>
    </row>
    <row r="23" spans="1:13" customFormat="1" ht="18">
      <c r="A23" s="231">
        <v>4647</v>
      </c>
      <c r="B23" s="63" t="s">
        <v>625</v>
      </c>
      <c r="C23" s="313">
        <f t="shared" si="2"/>
        <v>1024996</v>
      </c>
      <c r="D23" s="313">
        <v>7051</v>
      </c>
      <c r="E23" s="313">
        <f t="shared" si="3"/>
        <v>1032047</v>
      </c>
      <c r="F23" s="313">
        <f t="shared" si="0"/>
        <v>61247</v>
      </c>
      <c r="G23" s="313">
        <v>54996</v>
      </c>
      <c r="H23" s="313">
        <v>6251</v>
      </c>
      <c r="I23" s="313">
        <f t="shared" si="1"/>
        <v>1093294</v>
      </c>
      <c r="J23" s="313">
        <v>6724</v>
      </c>
      <c r="K23" s="313">
        <v>1086570</v>
      </c>
      <c r="L23" s="486" t="s">
        <v>616</v>
      </c>
      <c r="M23" s="486"/>
    </row>
    <row r="24" spans="1:13" customFormat="1" ht="36">
      <c r="A24" s="232">
        <v>4648</v>
      </c>
      <c r="B24" s="99" t="s">
        <v>626</v>
      </c>
      <c r="C24" s="314">
        <f t="shared" si="2"/>
        <v>442656</v>
      </c>
      <c r="D24" s="314">
        <v>6987</v>
      </c>
      <c r="E24" s="314">
        <f t="shared" si="3"/>
        <v>449643</v>
      </c>
      <c r="F24" s="314">
        <f t="shared" si="0"/>
        <v>106225</v>
      </c>
      <c r="G24" s="314">
        <v>87873</v>
      </c>
      <c r="H24" s="314">
        <v>18352</v>
      </c>
      <c r="I24" s="314">
        <f t="shared" si="1"/>
        <v>555868</v>
      </c>
      <c r="J24" s="314">
        <v>56632</v>
      </c>
      <c r="K24" s="314">
        <v>499236</v>
      </c>
      <c r="L24" s="487" t="s">
        <v>615</v>
      </c>
      <c r="M24" s="487"/>
    </row>
    <row r="25" spans="1:13" customFormat="1" ht="18">
      <c r="A25" s="231">
        <v>4651</v>
      </c>
      <c r="B25" s="63" t="s">
        <v>627</v>
      </c>
      <c r="C25" s="313">
        <f t="shared" si="2"/>
        <v>16167</v>
      </c>
      <c r="D25" s="313">
        <v>503</v>
      </c>
      <c r="E25" s="313">
        <f t="shared" si="3"/>
        <v>16670</v>
      </c>
      <c r="F25" s="313">
        <f t="shared" si="0"/>
        <v>4145</v>
      </c>
      <c r="G25" s="313">
        <v>3352</v>
      </c>
      <c r="H25" s="313">
        <v>793</v>
      </c>
      <c r="I25" s="313">
        <f t="shared" si="1"/>
        <v>20815</v>
      </c>
      <c r="J25" s="313">
        <v>0</v>
      </c>
      <c r="K25" s="313">
        <v>20815</v>
      </c>
      <c r="L25" s="486" t="s">
        <v>614</v>
      </c>
      <c r="M25" s="486"/>
    </row>
    <row r="26" spans="1:13" customFormat="1" ht="18">
      <c r="A26" s="232">
        <v>4652</v>
      </c>
      <c r="B26" s="99" t="s">
        <v>628</v>
      </c>
      <c r="C26" s="314">
        <f t="shared" si="2"/>
        <v>69336</v>
      </c>
      <c r="D26" s="314">
        <v>16236</v>
      </c>
      <c r="E26" s="314">
        <f t="shared" si="3"/>
        <v>85572</v>
      </c>
      <c r="F26" s="314">
        <f t="shared" si="0"/>
        <v>18028</v>
      </c>
      <c r="G26" s="314">
        <v>15428</v>
      </c>
      <c r="H26" s="314">
        <v>2600</v>
      </c>
      <c r="I26" s="314">
        <f t="shared" si="1"/>
        <v>103600</v>
      </c>
      <c r="J26" s="314">
        <v>7351</v>
      </c>
      <c r="K26" s="314">
        <v>96249</v>
      </c>
      <c r="L26" s="487" t="s">
        <v>613</v>
      </c>
      <c r="M26" s="487"/>
    </row>
    <row r="27" spans="1:13" customFormat="1">
      <c r="A27" s="231">
        <v>4653</v>
      </c>
      <c r="B27" s="63" t="s">
        <v>629</v>
      </c>
      <c r="C27" s="313">
        <f t="shared" si="2"/>
        <v>25298</v>
      </c>
      <c r="D27" s="313">
        <v>1079</v>
      </c>
      <c r="E27" s="313">
        <f t="shared" si="3"/>
        <v>26377</v>
      </c>
      <c r="F27" s="313">
        <f t="shared" si="0"/>
        <v>12804</v>
      </c>
      <c r="G27" s="313">
        <v>11238</v>
      </c>
      <c r="H27" s="313">
        <v>1566</v>
      </c>
      <c r="I27" s="313">
        <f t="shared" si="1"/>
        <v>39181</v>
      </c>
      <c r="J27" s="313">
        <v>4516</v>
      </c>
      <c r="K27" s="313">
        <v>34665</v>
      </c>
      <c r="L27" s="486" t="s">
        <v>612</v>
      </c>
      <c r="M27" s="486"/>
    </row>
    <row r="28" spans="1:13" customFormat="1">
      <c r="A28" s="232">
        <v>4659</v>
      </c>
      <c r="B28" s="99" t="s">
        <v>630</v>
      </c>
      <c r="C28" s="314">
        <f t="shared" si="2"/>
        <v>681427</v>
      </c>
      <c r="D28" s="314">
        <v>73662</v>
      </c>
      <c r="E28" s="314">
        <f t="shared" si="3"/>
        <v>755089</v>
      </c>
      <c r="F28" s="314">
        <f t="shared" si="0"/>
        <v>131521</v>
      </c>
      <c r="G28" s="314">
        <v>98324</v>
      </c>
      <c r="H28" s="314">
        <v>33197</v>
      </c>
      <c r="I28" s="314">
        <f t="shared" si="1"/>
        <v>886610</v>
      </c>
      <c r="J28" s="314">
        <v>205943</v>
      </c>
      <c r="K28" s="314">
        <v>680667</v>
      </c>
      <c r="L28" s="487" t="s">
        <v>564</v>
      </c>
      <c r="M28" s="487"/>
    </row>
    <row r="29" spans="1:13" customFormat="1" ht="18">
      <c r="A29" s="231">
        <v>4661</v>
      </c>
      <c r="B29" s="63" t="s">
        <v>631</v>
      </c>
      <c r="C29" s="313">
        <f t="shared" si="2"/>
        <v>15474</v>
      </c>
      <c r="D29" s="313">
        <v>903</v>
      </c>
      <c r="E29" s="313">
        <f t="shared" si="3"/>
        <v>16377</v>
      </c>
      <c r="F29" s="313">
        <f t="shared" si="0"/>
        <v>7148</v>
      </c>
      <c r="G29" s="313">
        <v>6106</v>
      </c>
      <c r="H29" s="313">
        <v>1042</v>
      </c>
      <c r="I29" s="313">
        <f t="shared" si="1"/>
        <v>23525</v>
      </c>
      <c r="J29" s="313">
        <v>898</v>
      </c>
      <c r="K29" s="313">
        <v>22627</v>
      </c>
      <c r="L29" s="486" t="s">
        <v>611</v>
      </c>
      <c r="M29" s="486"/>
    </row>
    <row r="30" spans="1:13" customFormat="1">
      <c r="A30" s="232">
        <v>4662</v>
      </c>
      <c r="B30" s="99" t="s">
        <v>555</v>
      </c>
      <c r="C30" s="314">
        <f t="shared" si="2"/>
        <v>1264</v>
      </c>
      <c r="D30" s="314">
        <v>869</v>
      </c>
      <c r="E30" s="314">
        <f t="shared" si="3"/>
        <v>2133</v>
      </c>
      <c r="F30" s="314">
        <f t="shared" si="0"/>
        <v>2944</v>
      </c>
      <c r="G30" s="314">
        <v>2387</v>
      </c>
      <c r="H30" s="314">
        <v>557</v>
      </c>
      <c r="I30" s="314">
        <f t="shared" si="1"/>
        <v>5077</v>
      </c>
      <c r="J30" s="314">
        <v>158</v>
      </c>
      <c r="K30" s="314">
        <v>4919</v>
      </c>
      <c r="L30" s="487" t="s">
        <v>565</v>
      </c>
      <c r="M30" s="487"/>
    </row>
    <row r="31" spans="1:13" customFormat="1" ht="27">
      <c r="A31" s="231">
        <v>4663</v>
      </c>
      <c r="B31" s="63" t="s">
        <v>726</v>
      </c>
      <c r="C31" s="313">
        <f t="shared" si="2"/>
        <v>1111584</v>
      </c>
      <c r="D31" s="313">
        <v>57551</v>
      </c>
      <c r="E31" s="313">
        <f t="shared" si="3"/>
        <v>1169135</v>
      </c>
      <c r="F31" s="313">
        <f t="shared" si="0"/>
        <v>145949</v>
      </c>
      <c r="G31" s="313">
        <v>116682</v>
      </c>
      <c r="H31" s="313">
        <v>29267</v>
      </c>
      <c r="I31" s="313">
        <f t="shared" si="1"/>
        <v>1315084</v>
      </c>
      <c r="J31" s="313">
        <v>113681</v>
      </c>
      <c r="K31" s="313">
        <v>1201403</v>
      </c>
      <c r="L31" s="486" t="s">
        <v>610</v>
      </c>
      <c r="M31" s="486"/>
    </row>
    <row r="32" spans="1:13" customFormat="1">
      <c r="A32" s="233">
        <v>4690</v>
      </c>
      <c r="B32" s="226" t="s">
        <v>556</v>
      </c>
      <c r="C32" s="320">
        <f t="shared" si="2"/>
        <v>61215</v>
      </c>
      <c r="D32" s="320">
        <v>4141</v>
      </c>
      <c r="E32" s="320">
        <v>65356</v>
      </c>
      <c r="F32" s="320">
        <f t="shared" si="0"/>
        <v>15462</v>
      </c>
      <c r="G32" s="320">
        <v>13422</v>
      </c>
      <c r="H32" s="320">
        <v>2040</v>
      </c>
      <c r="I32" s="320">
        <f t="shared" si="1"/>
        <v>80818</v>
      </c>
      <c r="J32" s="320">
        <v>437</v>
      </c>
      <c r="K32" s="320">
        <v>80381</v>
      </c>
      <c r="L32" s="484" t="s">
        <v>566</v>
      </c>
      <c r="M32" s="484"/>
    </row>
    <row r="33" spans="1:13" customFormat="1" ht="18">
      <c r="A33" s="231">
        <v>4691</v>
      </c>
      <c r="B33" s="63" t="s">
        <v>727</v>
      </c>
      <c r="C33" s="313">
        <f t="shared" si="2"/>
        <v>229383</v>
      </c>
      <c r="D33" s="313">
        <v>4614</v>
      </c>
      <c r="E33" s="313">
        <f t="shared" ref="E33:E66" si="4">I33-F33</f>
        <v>233997</v>
      </c>
      <c r="F33" s="313">
        <f t="shared" si="0"/>
        <v>20270</v>
      </c>
      <c r="G33" s="313">
        <v>13737</v>
      </c>
      <c r="H33" s="313">
        <v>6533</v>
      </c>
      <c r="I33" s="313">
        <f t="shared" si="1"/>
        <v>254267</v>
      </c>
      <c r="J33" s="313">
        <v>5687</v>
      </c>
      <c r="K33" s="313">
        <v>248580</v>
      </c>
      <c r="L33" s="486" t="s">
        <v>609</v>
      </c>
      <c r="M33" s="486"/>
    </row>
    <row r="34" spans="1:13" customFormat="1" ht="18">
      <c r="A34" s="232">
        <v>4692</v>
      </c>
      <c r="B34" s="99" t="s">
        <v>634</v>
      </c>
      <c r="C34" s="314">
        <f t="shared" si="2"/>
        <v>221242</v>
      </c>
      <c r="D34" s="314">
        <v>2856</v>
      </c>
      <c r="E34" s="314">
        <f t="shared" si="4"/>
        <v>224098</v>
      </c>
      <c r="F34" s="314">
        <v>23410</v>
      </c>
      <c r="G34" s="314">
        <v>21424</v>
      </c>
      <c r="H34" s="314">
        <v>1986</v>
      </c>
      <c r="I34" s="314">
        <f t="shared" si="1"/>
        <v>247508</v>
      </c>
      <c r="J34" s="314">
        <v>939</v>
      </c>
      <c r="K34" s="314">
        <v>246569</v>
      </c>
      <c r="L34" s="487" t="s">
        <v>608</v>
      </c>
      <c r="M34" s="487"/>
    </row>
    <row r="35" spans="1:13" customFormat="1">
      <c r="A35" s="231">
        <v>4712</v>
      </c>
      <c r="B35" s="63" t="s">
        <v>557</v>
      </c>
      <c r="C35" s="313">
        <f t="shared" si="2"/>
        <v>1795196</v>
      </c>
      <c r="D35" s="313">
        <v>188127</v>
      </c>
      <c r="E35" s="313">
        <f t="shared" si="4"/>
        <v>1983323</v>
      </c>
      <c r="F35" s="313">
        <v>616769</v>
      </c>
      <c r="G35" s="313">
        <v>510172</v>
      </c>
      <c r="H35" s="313">
        <v>106597</v>
      </c>
      <c r="I35" s="313">
        <f t="shared" si="1"/>
        <v>2600092</v>
      </c>
      <c r="J35" s="313">
        <v>663957</v>
      </c>
      <c r="K35" s="313">
        <v>1936135</v>
      </c>
      <c r="L35" s="486" t="s">
        <v>567</v>
      </c>
      <c r="M35" s="486"/>
    </row>
    <row r="36" spans="1:13" customFormat="1">
      <c r="A36" s="232">
        <v>4714</v>
      </c>
      <c r="B36" s="99" t="s">
        <v>558</v>
      </c>
      <c r="C36" s="314">
        <f t="shared" si="2"/>
        <v>1495292</v>
      </c>
      <c r="D36" s="314">
        <v>27819</v>
      </c>
      <c r="E36" s="314">
        <f t="shared" si="4"/>
        <v>1523111</v>
      </c>
      <c r="F36" s="314">
        <v>308751</v>
      </c>
      <c r="G36" s="314">
        <v>253999</v>
      </c>
      <c r="H36" s="314">
        <v>54752</v>
      </c>
      <c r="I36" s="314">
        <f t="shared" si="1"/>
        <v>1831862</v>
      </c>
      <c r="J36" s="314">
        <v>123442</v>
      </c>
      <c r="K36" s="314">
        <v>1708420</v>
      </c>
      <c r="L36" s="487" t="s">
        <v>568</v>
      </c>
      <c r="M36" s="487"/>
    </row>
    <row r="37" spans="1:13" customFormat="1">
      <c r="A37" s="231">
        <v>4719</v>
      </c>
      <c r="B37" s="63" t="s">
        <v>659</v>
      </c>
      <c r="C37" s="313">
        <f t="shared" si="2"/>
        <v>798990</v>
      </c>
      <c r="D37" s="313">
        <v>74832</v>
      </c>
      <c r="E37" s="313">
        <f t="shared" si="4"/>
        <v>873822</v>
      </c>
      <c r="F37" s="313">
        <f t="shared" ref="F37:F48" si="5">H37+G37</f>
        <v>361648</v>
      </c>
      <c r="G37" s="313">
        <v>338976</v>
      </c>
      <c r="H37" s="313">
        <v>22672</v>
      </c>
      <c r="I37" s="313">
        <f t="shared" si="1"/>
        <v>1235470</v>
      </c>
      <c r="J37" s="313">
        <v>252683</v>
      </c>
      <c r="K37" s="313">
        <v>982787</v>
      </c>
      <c r="L37" s="486" t="s">
        <v>607</v>
      </c>
      <c r="M37" s="486"/>
    </row>
    <row r="38" spans="1:13" customFormat="1">
      <c r="A38" s="232">
        <v>4720</v>
      </c>
      <c r="B38" s="99" t="s">
        <v>636</v>
      </c>
      <c r="C38" s="314">
        <f t="shared" si="2"/>
        <v>216401</v>
      </c>
      <c r="D38" s="314">
        <v>10227</v>
      </c>
      <c r="E38" s="314">
        <f t="shared" si="4"/>
        <v>226628</v>
      </c>
      <c r="F38" s="314">
        <f t="shared" si="5"/>
        <v>71997</v>
      </c>
      <c r="G38" s="314">
        <v>54618</v>
      </c>
      <c r="H38" s="314">
        <v>17379</v>
      </c>
      <c r="I38" s="314">
        <f t="shared" si="1"/>
        <v>298625</v>
      </c>
      <c r="J38" s="314">
        <v>31021</v>
      </c>
      <c r="K38" s="314">
        <v>267604</v>
      </c>
      <c r="L38" s="487" t="s">
        <v>606</v>
      </c>
      <c r="M38" s="487"/>
    </row>
    <row r="39" spans="1:13" customFormat="1">
      <c r="A39" s="231">
        <v>4722</v>
      </c>
      <c r="B39" s="63" t="s">
        <v>646</v>
      </c>
      <c r="C39" s="313">
        <f t="shared" si="2"/>
        <v>534775</v>
      </c>
      <c r="D39" s="313">
        <v>6916</v>
      </c>
      <c r="E39" s="313">
        <f t="shared" si="4"/>
        <v>541691</v>
      </c>
      <c r="F39" s="313">
        <f t="shared" si="5"/>
        <v>96052</v>
      </c>
      <c r="G39" s="313">
        <v>88936</v>
      </c>
      <c r="H39" s="313">
        <v>7116</v>
      </c>
      <c r="I39" s="313">
        <f t="shared" si="1"/>
        <v>637743</v>
      </c>
      <c r="J39" s="313">
        <v>0</v>
      </c>
      <c r="K39" s="313">
        <v>637743</v>
      </c>
      <c r="L39" s="486" t="s">
        <v>605</v>
      </c>
      <c r="M39" s="486"/>
    </row>
    <row r="40" spans="1:13" s="97" customFormat="1">
      <c r="A40" s="232">
        <v>4723</v>
      </c>
      <c r="B40" s="99" t="s">
        <v>645</v>
      </c>
      <c r="C40" s="314">
        <f t="shared" si="2"/>
        <v>8735</v>
      </c>
      <c r="D40" s="314">
        <v>42</v>
      </c>
      <c r="E40" s="314">
        <f t="shared" si="4"/>
        <v>8777</v>
      </c>
      <c r="F40" s="314">
        <f t="shared" si="5"/>
        <v>3039</v>
      </c>
      <c r="G40" s="314">
        <v>2651</v>
      </c>
      <c r="H40" s="314">
        <v>388</v>
      </c>
      <c r="I40" s="314">
        <f t="shared" si="1"/>
        <v>11816</v>
      </c>
      <c r="J40" s="314">
        <v>2888</v>
      </c>
      <c r="K40" s="314">
        <v>8928</v>
      </c>
      <c r="L40" s="487" t="s">
        <v>604</v>
      </c>
      <c r="M40" s="487"/>
    </row>
    <row r="41" spans="1:13" s="97" customFormat="1">
      <c r="A41" s="231">
        <v>4724</v>
      </c>
      <c r="B41" s="63" t="s">
        <v>644</v>
      </c>
      <c r="C41" s="313">
        <f t="shared" si="2"/>
        <v>46339</v>
      </c>
      <c r="D41" s="313">
        <v>561</v>
      </c>
      <c r="E41" s="313">
        <f t="shared" si="4"/>
        <v>46900</v>
      </c>
      <c r="F41" s="313">
        <f t="shared" si="5"/>
        <v>12736</v>
      </c>
      <c r="G41" s="313">
        <v>8960</v>
      </c>
      <c r="H41" s="313">
        <v>3776</v>
      </c>
      <c r="I41" s="313">
        <f t="shared" si="1"/>
        <v>59636</v>
      </c>
      <c r="J41" s="313">
        <v>9863</v>
      </c>
      <c r="K41" s="313">
        <v>49773</v>
      </c>
      <c r="L41" s="486" t="s">
        <v>603</v>
      </c>
      <c r="M41" s="486"/>
    </row>
    <row r="42" spans="1:13" customFormat="1">
      <c r="A42" s="232">
        <v>4725</v>
      </c>
      <c r="B42" s="99" t="s">
        <v>643</v>
      </c>
      <c r="C42" s="314">
        <f t="shared" si="2"/>
        <v>49595</v>
      </c>
      <c r="D42" s="314">
        <v>515</v>
      </c>
      <c r="E42" s="314">
        <f t="shared" si="4"/>
        <v>50110</v>
      </c>
      <c r="F42" s="314">
        <f t="shared" si="5"/>
        <v>5938</v>
      </c>
      <c r="G42" s="314">
        <v>3825</v>
      </c>
      <c r="H42" s="314">
        <v>2113</v>
      </c>
      <c r="I42" s="314">
        <f t="shared" si="1"/>
        <v>56048</v>
      </c>
      <c r="J42" s="314">
        <v>3029</v>
      </c>
      <c r="K42" s="314">
        <v>53019</v>
      </c>
      <c r="L42" s="487" t="s">
        <v>602</v>
      </c>
      <c r="M42" s="487"/>
    </row>
    <row r="43" spans="1:13" customFormat="1">
      <c r="A43" s="231">
        <v>4726</v>
      </c>
      <c r="B43" s="63" t="s">
        <v>559</v>
      </c>
      <c r="C43" s="313">
        <f t="shared" si="2"/>
        <v>95994</v>
      </c>
      <c r="D43" s="313">
        <v>7702</v>
      </c>
      <c r="E43" s="313">
        <f t="shared" si="4"/>
        <v>103696</v>
      </c>
      <c r="F43" s="313">
        <f t="shared" si="5"/>
        <v>45430</v>
      </c>
      <c r="G43" s="313">
        <v>37557</v>
      </c>
      <c r="H43" s="313">
        <v>7873</v>
      </c>
      <c r="I43" s="313">
        <f t="shared" si="1"/>
        <v>149126</v>
      </c>
      <c r="J43" s="313">
        <v>1731</v>
      </c>
      <c r="K43" s="313">
        <v>147395</v>
      </c>
      <c r="L43" s="486" t="s">
        <v>569</v>
      </c>
      <c r="M43" s="486"/>
    </row>
    <row r="44" spans="1:13" customFormat="1">
      <c r="A44" s="232">
        <v>4727</v>
      </c>
      <c r="B44" s="99" t="s">
        <v>642</v>
      </c>
      <c r="C44" s="314">
        <f t="shared" si="2"/>
        <v>41858</v>
      </c>
      <c r="D44" s="314">
        <v>1946</v>
      </c>
      <c r="E44" s="314">
        <f t="shared" si="4"/>
        <v>43804</v>
      </c>
      <c r="F44" s="314">
        <f t="shared" si="5"/>
        <v>3921</v>
      </c>
      <c r="G44" s="314">
        <v>2977</v>
      </c>
      <c r="H44" s="314">
        <v>944</v>
      </c>
      <c r="I44" s="314">
        <f t="shared" si="1"/>
        <v>47725</v>
      </c>
      <c r="J44" s="314">
        <v>0</v>
      </c>
      <c r="K44" s="314">
        <v>47725</v>
      </c>
      <c r="L44" s="487" t="s">
        <v>601</v>
      </c>
      <c r="M44" s="487"/>
    </row>
    <row r="45" spans="1:13" customFormat="1">
      <c r="A45" s="231">
        <v>4728</v>
      </c>
      <c r="B45" s="63" t="s">
        <v>647</v>
      </c>
      <c r="C45" s="313">
        <f t="shared" si="2"/>
        <v>9556</v>
      </c>
      <c r="D45" s="313">
        <v>15</v>
      </c>
      <c r="E45" s="313">
        <f t="shared" si="4"/>
        <v>9571</v>
      </c>
      <c r="F45" s="313">
        <f t="shared" si="5"/>
        <v>1834</v>
      </c>
      <c r="G45" s="313">
        <v>1419</v>
      </c>
      <c r="H45" s="313">
        <v>415</v>
      </c>
      <c r="I45" s="313">
        <f t="shared" ref="I45:I66" si="6">K45+J45</f>
        <v>11405</v>
      </c>
      <c r="J45" s="313">
        <v>3378</v>
      </c>
      <c r="K45" s="313">
        <v>8027</v>
      </c>
      <c r="L45" s="486" t="s">
        <v>600</v>
      </c>
      <c r="M45" s="486"/>
    </row>
    <row r="46" spans="1:13" customFormat="1">
      <c r="A46" s="232">
        <v>4729</v>
      </c>
      <c r="B46" s="99" t="s">
        <v>656</v>
      </c>
      <c r="C46" s="314">
        <f t="shared" si="2"/>
        <v>31070</v>
      </c>
      <c r="D46" s="314">
        <v>1981</v>
      </c>
      <c r="E46" s="314">
        <f t="shared" si="4"/>
        <v>33051</v>
      </c>
      <c r="F46" s="314">
        <f t="shared" si="5"/>
        <v>15358</v>
      </c>
      <c r="G46" s="314">
        <v>10356</v>
      </c>
      <c r="H46" s="314">
        <v>5002</v>
      </c>
      <c r="I46" s="314">
        <f t="shared" si="6"/>
        <v>48409</v>
      </c>
      <c r="J46" s="314">
        <v>0</v>
      </c>
      <c r="K46" s="314">
        <v>48409</v>
      </c>
      <c r="L46" s="487" t="s">
        <v>658</v>
      </c>
      <c r="M46" s="487"/>
    </row>
    <row r="47" spans="1:13" customFormat="1">
      <c r="A47" s="231">
        <v>4730</v>
      </c>
      <c r="B47" s="63" t="s">
        <v>641</v>
      </c>
      <c r="C47" s="313">
        <f t="shared" ref="C47:C66" si="7">E47-D47</f>
        <v>1960331</v>
      </c>
      <c r="D47" s="313">
        <v>230264</v>
      </c>
      <c r="E47" s="313">
        <f t="shared" si="4"/>
        <v>2190595</v>
      </c>
      <c r="F47" s="313">
        <f t="shared" si="5"/>
        <v>273988</v>
      </c>
      <c r="G47" s="313">
        <v>85291</v>
      </c>
      <c r="H47" s="313">
        <v>188697</v>
      </c>
      <c r="I47" s="313">
        <f t="shared" si="6"/>
        <v>2464583</v>
      </c>
      <c r="J47" s="313">
        <v>650867</v>
      </c>
      <c r="K47" s="313">
        <v>1813716</v>
      </c>
      <c r="L47" s="486" t="s">
        <v>599</v>
      </c>
      <c r="M47" s="486"/>
    </row>
    <row r="48" spans="1:13" customFormat="1" ht="18">
      <c r="A48" s="232">
        <v>4741</v>
      </c>
      <c r="B48" s="99" t="s">
        <v>648</v>
      </c>
      <c r="C48" s="314">
        <f t="shared" si="7"/>
        <v>1150375</v>
      </c>
      <c r="D48" s="314">
        <v>13964</v>
      </c>
      <c r="E48" s="314">
        <f t="shared" si="4"/>
        <v>1164339</v>
      </c>
      <c r="F48" s="314">
        <f t="shared" si="5"/>
        <v>128575</v>
      </c>
      <c r="G48" s="314">
        <v>109708</v>
      </c>
      <c r="H48" s="314">
        <v>18867</v>
      </c>
      <c r="I48" s="314">
        <f t="shared" si="6"/>
        <v>1292914</v>
      </c>
      <c r="J48" s="314">
        <v>696880</v>
      </c>
      <c r="K48" s="314">
        <v>596034</v>
      </c>
      <c r="L48" s="487" t="s">
        <v>598</v>
      </c>
      <c r="M48" s="487"/>
    </row>
    <row r="49" spans="1:13">
      <c r="A49" s="231">
        <v>4742</v>
      </c>
      <c r="B49" s="63" t="s">
        <v>724</v>
      </c>
      <c r="C49" s="313">
        <f t="shared" si="7"/>
        <v>3593</v>
      </c>
      <c r="D49" s="313">
        <v>0</v>
      </c>
      <c r="E49" s="313">
        <f t="shared" si="4"/>
        <v>3593</v>
      </c>
      <c r="F49" s="313">
        <v>555</v>
      </c>
      <c r="G49" s="313">
        <v>523</v>
      </c>
      <c r="H49" s="313">
        <v>32</v>
      </c>
      <c r="I49" s="313">
        <f t="shared" si="6"/>
        <v>4148</v>
      </c>
      <c r="J49" s="313">
        <v>0</v>
      </c>
      <c r="K49" s="313">
        <v>4148</v>
      </c>
      <c r="L49" s="486" t="s">
        <v>723</v>
      </c>
      <c r="M49" s="486"/>
    </row>
    <row r="50" spans="1:13" ht="18">
      <c r="A50" s="232">
        <v>4751</v>
      </c>
      <c r="B50" s="99" t="s">
        <v>640</v>
      </c>
      <c r="C50" s="314">
        <f t="shared" si="7"/>
        <v>2035872</v>
      </c>
      <c r="D50" s="314">
        <v>257047</v>
      </c>
      <c r="E50" s="314">
        <f t="shared" si="4"/>
        <v>2292919</v>
      </c>
      <c r="F50" s="314">
        <f t="shared" ref="F50:F66" si="8">H50+G50</f>
        <v>834010</v>
      </c>
      <c r="G50" s="314">
        <v>722128</v>
      </c>
      <c r="H50" s="314">
        <v>111882</v>
      </c>
      <c r="I50" s="314">
        <f t="shared" si="6"/>
        <v>3126929</v>
      </c>
      <c r="J50" s="314">
        <v>71452</v>
      </c>
      <c r="K50" s="314">
        <v>3055477</v>
      </c>
      <c r="L50" s="487" t="s">
        <v>597</v>
      </c>
      <c r="M50" s="487"/>
    </row>
    <row r="51" spans="1:13" ht="36">
      <c r="A51" s="231">
        <v>4752</v>
      </c>
      <c r="B51" s="63" t="s">
        <v>639</v>
      </c>
      <c r="C51" s="313">
        <f t="shared" si="7"/>
        <v>4452013</v>
      </c>
      <c r="D51" s="313">
        <v>167110</v>
      </c>
      <c r="E51" s="313">
        <f t="shared" si="4"/>
        <v>4619123</v>
      </c>
      <c r="F51" s="313">
        <f t="shared" si="8"/>
        <v>785283</v>
      </c>
      <c r="G51" s="313">
        <v>620315</v>
      </c>
      <c r="H51" s="313">
        <v>164968</v>
      </c>
      <c r="I51" s="313">
        <f t="shared" si="6"/>
        <v>5404406</v>
      </c>
      <c r="J51" s="313">
        <v>1312377</v>
      </c>
      <c r="K51" s="313">
        <v>4092029</v>
      </c>
      <c r="L51" s="486" t="s">
        <v>596</v>
      </c>
      <c r="M51" s="486"/>
    </row>
    <row r="52" spans="1:13" ht="18">
      <c r="A52" s="232">
        <v>4753</v>
      </c>
      <c r="B52" s="99" t="s">
        <v>638</v>
      </c>
      <c r="C52" s="314">
        <f t="shared" si="7"/>
        <v>171776</v>
      </c>
      <c r="D52" s="314">
        <v>5710</v>
      </c>
      <c r="E52" s="314">
        <f t="shared" si="4"/>
        <v>177486</v>
      </c>
      <c r="F52" s="314">
        <f t="shared" si="8"/>
        <v>30055</v>
      </c>
      <c r="G52" s="314">
        <v>24525</v>
      </c>
      <c r="H52" s="314">
        <v>5530</v>
      </c>
      <c r="I52" s="314">
        <f t="shared" si="6"/>
        <v>207541</v>
      </c>
      <c r="J52" s="314">
        <v>23532</v>
      </c>
      <c r="K52" s="314">
        <v>184009</v>
      </c>
      <c r="L52" s="487" t="s">
        <v>595</v>
      </c>
      <c r="M52" s="487"/>
    </row>
    <row r="53" spans="1:13">
      <c r="A53" s="231">
        <v>4754</v>
      </c>
      <c r="B53" s="63" t="s">
        <v>560</v>
      </c>
      <c r="C53" s="313">
        <f t="shared" si="7"/>
        <v>964646</v>
      </c>
      <c r="D53" s="313">
        <v>63075</v>
      </c>
      <c r="E53" s="313">
        <f t="shared" si="4"/>
        <v>1027721</v>
      </c>
      <c r="F53" s="313">
        <f t="shared" si="8"/>
        <v>295109</v>
      </c>
      <c r="G53" s="313">
        <v>265371</v>
      </c>
      <c r="H53" s="313">
        <v>29738</v>
      </c>
      <c r="I53" s="313">
        <f t="shared" si="6"/>
        <v>1322830</v>
      </c>
      <c r="J53" s="313">
        <v>96335</v>
      </c>
      <c r="K53" s="313">
        <v>1226495</v>
      </c>
      <c r="L53" s="486" t="s">
        <v>570</v>
      </c>
      <c r="M53" s="486"/>
    </row>
    <row r="54" spans="1:13" ht="18">
      <c r="A54" s="232">
        <v>4755</v>
      </c>
      <c r="B54" s="99" t="s">
        <v>655</v>
      </c>
      <c r="C54" s="314">
        <f t="shared" si="7"/>
        <v>1362665</v>
      </c>
      <c r="D54" s="314">
        <v>54872</v>
      </c>
      <c r="E54" s="314">
        <f t="shared" si="4"/>
        <v>1417537</v>
      </c>
      <c r="F54" s="314">
        <f t="shared" si="8"/>
        <v>322635</v>
      </c>
      <c r="G54" s="314">
        <v>282922</v>
      </c>
      <c r="H54" s="314">
        <v>39713</v>
      </c>
      <c r="I54" s="314">
        <f t="shared" si="6"/>
        <v>1740172</v>
      </c>
      <c r="J54" s="314">
        <v>193006</v>
      </c>
      <c r="K54" s="314">
        <v>1547166</v>
      </c>
      <c r="L54" s="487" t="s">
        <v>728</v>
      </c>
      <c r="M54" s="487"/>
    </row>
    <row r="55" spans="1:13">
      <c r="A55" s="231">
        <v>4756</v>
      </c>
      <c r="B55" s="63" t="s">
        <v>649</v>
      </c>
      <c r="C55" s="313">
        <f t="shared" si="7"/>
        <v>16169</v>
      </c>
      <c r="D55" s="313">
        <v>1772</v>
      </c>
      <c r="E55" s="313">
        <f t="shared" si="4"/>
        <v>17941</v>
      </c>
      <c r="F55" s="313">
        <f t="shared" si="8"/>
        <v>4569</v>
      </c>
      <c r="G55" s="313">
        <v>3518</v>
      </c>
      <c r="H55" s="313">
        <v>1051</v>
      </c>
      <c r="I55" s="313">
        <f t="shared" si="6"/>
        <v>22510</v>
      </c>
      <c r="J55" s="313">
        <v>1579</v>
      </c>
      <c r="K55" s="313">
        <v>20931</v>
      </c>
      <c r="L55" s="486" t="s">
        <v>593</v>
      </c>
      <c r="M55" s="486"/>
    </row>
    <row r="56" spans="1:13" ht="18">
      <c r="A56" s="232">
        <v>4761</v>
      </c>
      <c r="B56" s="99" t="s">
        <v>650</v>
      </c>
      <c r="C56" s="314">
        <f t="shared" si="7"/>
        <v>456717</v>
      </c>
      <c r="D56" s="314">
        <v>16563</v>
      </c>
      <c r="E56" s="314">
        <f t="shared" si="4"/>
        <v>473280</v>
      </c>
      <c r="F56" s="314">
        <f t="shared" si="8"/>
        <v>166908</v>
      </c>
      <c r="G56" s="314">
        <v>128432</v>
      </c>
      <c r="H56" s="314">
        <v>38476</v>
      </c>
      <c r="I56" s="314">
        <f t="shared" si="6"/>
        <v>640188</v>
      </c>
      <c r="J56" s="314">
        <v>20810</v>
      </c>
      <c r="K56" s="314">
        <v>619378</v>
      </c>
      <c r="L56" s="487" t="s">
        <v>592</v>
      </c>
      <c r="M56" s="487"/>
    </row>
    <row r="57" spans="1:13" ht="18">
      <c r="A57" s="231">
        <v>4762</v>
      </c>
      <c r="B57" s="63" t="s">
        <v>651</v>
      </c>
      <c r="C57" s="313">
        <f t="shared" si="7"/>
        <v>2057</v>
      </c>
      <c r="D57" s="313">
        <v>94</v>
      </c>
      <c r="E57" s="313">
        <f t="shared" si="4"/>
        <v>2151</v>
      </c>
      <c r="F57" s="313">
        <f t="shared" si="8"/>
        <v>2850</v>
      </c>
      <c r="G57" s="313">
        <v>2025</v>
      </c>
      <c r="H57" s="313">
        <v>825</v>
      </c>
      <c r="I57" s="313">
        <f t="shared" si="6"/>
        <v>5001</v>
      </c>
      <c r="J57" s="313">
        <v>938</v>
      </c>
      <c r="K57" s="313">
        <v>4063</v>
      </c>
      <c r="L57" s="486" t="s">
        <v>591</v>
      </c>
      <c r="M57" s="486"/>
    </row>
    <row r="58" spans="1:13" ht="18">
      <c r="A58" s="233">
        <v>4763</v>
      </c>
      <c r="B58" s="226" t="s">
        <v>652</v>
      </c>
      <c r="C58" s="320">
        <f t="shared" si="7"/>
        <v>141455</v>
      </c>
      <c r="D58" s="320">
        <v>8647</v>
      </c>
      <c r="E58" s="320">
        <f t="shared" si="4"/>
        <v>150102</v>
      </c>
      <c r="F58" s="320">
        <f t="shared" si="8"/>
        <v>69858</v>
      </c>
      <c r="G58" s="320">
        <v>65500</v>
      </c>
      <c r="H58" s="320">
        <v>4358</v>
      </c>
      <c r="I58" s="320">
        <f t="shared" si="6"/>
        <v>219960</v>
      </c>
      <c r="J58" s="320">
        <v>29763</v>
      </c>
      <c r="K58" s="320">
        <v>190197</v>
      </c>
      <c r="L58" s="484" t="s">
        <v>590</v>
      </c>
      <c r="M58" s="484"/>
    </row>
    <row r="59" spans="1:13">
      <c r="A59" s="231">
        <v>4764</v>
      </c>
      <c r="B59" s="63" t="s">
        <v>637</v>
      </c>
      <c r="C59" s="313">
        <f t="shared" si="7"/>
        <v>357493</v>
      </c>
      <c r="D59" s="313">
        <v>1858</v>
      </c>
      <c r="E59" s="313">
        <f t="shared" si="4"/>
        <v>359351</v>
      </c>
      <c r="F59" s="313">
        <f t="shared" si="8"/>
        <v>31058</v>
      </c>
      <c r="G59" s="313">
        <v>22994</v>
      </c>
      <c r="H59" s="313">
        <v>8064</v>
      </c>
      <c r="I59" s="313">
        <f t="shared" si="6"/>
        <v>390409</v>
      </c>
      <c r="J59" s="313">
        <v>135828</v>
      </c>
      <c r="K59" s="313">
        <v>254581</v>
      </c>
      <c r="L59" s="486" t="s">
        <v>589</v>
      </c>
      <c r="M59" s="486"/>
    </row>
    <row r="60" spans="1:13" ht="36">
      <c r="A60" s="232">
        <v>4771</v>
      </c>
      <c r="B60" s="99" t="s">
        <v>653</v>
      </c>
      <c r="C60" s="314">
        <f t="shared" si="7"/>
        <v>942393</v>
      </c>
      <c r="D60" s="314">
        <v>85715</v>
      </c>
      <c r="E60" s="314">
        <f t="shared" si="4"/>
        <v>1028108</v>
      </c>
      <c r="F60" s="314">
        <f t="shared" si="8"/>
        <v>340344</v>
      </c>
      <c r="G60" s="314">
        <v>321782</v>
      </c>
      <c r="H60" s="314">
        <v>18562</v>
      </c>
      <c r="I60" s="314">
        <f t="shared" si="6"/>
        <v>1368452</v>
      </c>
      <c r="J60" s="314">
        <v>64002</v>
      </c>
      <c r="K60" s="314">
        <v>1304450</v>
      </c>
      <c r="L60" s="487" t="s">
        <v>588</v>
      </c>
      <c r="M60" s="487"/>
    </row>
    <row r="61" spans="1:13" ht="18">
      <c r="A61" s="231">
        <v>4772</v>
      </c>
      <c r="B61" s="63" t="s">
        <v>654</v>
      </c>
      <c r="C61" s="313">
        <f t="shared" si="7"/>
        <v>745491</v>
      </c>
      <c r="D61" s="313">
        <v>33428</v>
      </c>
      <c r="E61" s="313">
        <f t="shared" si="4"/>
        <v>778919</v>
      </c>
      <c r="F61" s="313">
        <f t="shared" si="8"/>
        <v>173509</v>
      </c>
      <c r="G61" s="313">
        <v>140800</v>
      </c>
      <c r="H61" s="313">
        <v>32709</v>
      </c>
      <c r="I61" s="313">
        <f t="shared" si="6"/>
        <v>952428</v>
      </c>
      <c r="J61" s="313">
        <v>60688</v>
      </c>
      <c r="K61" s="313">
        <v>891740</v>
      </c>
      <c r="L61" s="486" t="s">
        <v>587</v>
      </c>
      <c r="M61" s="486"/>
    </row>
    <row r="62" spans="1:13">
      <c r="A62" s="232">
        <v>4774</v>
      </c>
      <c r="B62" s="99" t="s">
        <v>561</v>
      </c>
      <c r="C62" s="314">
        <f t="shared" si="7"/>
        <v>12915</v>
      </c>
      <c r="D62" s="314">
        <v>138</v>
      </c>
      <c r="E62" s="314">
        <f t="shared" si="4"/>
        <v>13053</v>
      </c>
      <c r="F62" s="314">
        <f t="shared" si="8"/>
        <v>4155</v>
      </c>
      <c r="G62" s="314">
        <v>3684</v>
      </c>
      <c r="H62" s="314">
        <v>471</v>
      </c>
      <c r="I62" s="314">
        <f t="shared" si="6"/>
        <v>17208</v>
      </c>
      <c r="J62" s="314">
        <v>1454</v>
      </c>
      <c r="K62" s="314">
        <v>15754</v>
      </c>
      <c r="L62" s="487" t="s">
        <v>571</v>
      </c>
      <c r="M62" s="487"/>
    </row>
    <row r="63" spans="1:13" ht="18">
      <c r="A63" s="231">
        <v>4775</v>
      </c>
      <c r="B63" s="63" t="s">
        <v>583</v>
      </c>
      <c r="C63" s="313">
        <f t="shared" si="7"/>
        <v>1064494</v>
      </c>
      <c r="D63" s="313">
        <v>67979</v>
      </c>
      <c r="E63" s="313">
        <f t="shared" si="4"/>
        <v>1132473</v>
      </c>
      <c r="F63" s="313">
        <f t="shared" si="8"/>
        <v>224267</v>
      </c>
      <c r="G63" s="313">
        <v>190936</v>
      </c>
      <c r="H63" s="313">
        <v>33331</v>
      </c>
      <c r="I63" s="313">
        <f t="shared" si="6"/>
        <v>1356740</v>
      </c>
      <c r="J63" s="313">
        <v>153211</v>
      </c>
      <c r="K63" s="313">
        <v>1203529</v>
      </c>
      <c r="L63" s="486" t="s">
        <v>586</v>
      </c>
      <c r="M63" s="486"/>
    </row>
    <row r="64" spans="1:13" ht="27">
      <c r="A64" s="232">
        <v>4776</v>
      </c>
      <c r="B64" s="99" t="s">
        <v>582</v>
      </c>
      <c r="C64" s="314">
        <f t="shared" si="7"/>
        <v>80568</v>
      </c>
      <c r="D64" s="314">
        <v>5664</v>
      </c>
      <c r="E64" s="314">
        <f t="shared" si="4"/>
        <v>86232</v>
      </c>
      <c r="F64" s="314">
        <f t="shared" si="8"/>
        <v>26269</v>
      </c>
      <c r="G64" s="314">
        <v>17052</v>
      </c>
      <c r="H64" s="314">
        <v>9217</v>
      </c>
      <c r="I64" s="314">
        <f t="shared" si="6"/>
        <v>112501</v>
      </c>
      <c r="J64" s="314">
        <v>22117</v>
      </c>
      <c r="K64" s="314">
        <v>90384</v>
      </c>
      <c r="L64" s="487" t="s">
        <v>585</v>
      </c>
      <c r="M64" s="487"/>
    </row>
    <row r="65" spans="1:13">
      <c r="A65" s="231">
        <v>4777</v>
      </c>
      <c r="B65" s="63" t="s">
        <v>581</v>
      </c>
      <c r="C65" s="313">
        <f t="shared" si="7"/>
        <v>41622</v>
      </c>
      <c r="D65" s="313">
        <v>1260</v>
      </c>
      <c r="E65" s="313">
        <f t="shared" si="4"/>
        <v>42882</v>
      </c>
      <c r="F65" s="313">
        <f t="shared" si="8"/>
        <v>9161</v>
      </c>
      <c r="G65" s="313">
        <v>7966</v>
      </c>
      <c r="H65" s="313">
        <v>1195</v>
      </c>
      <c r="I65" s="313">
        <f t="shared" si="6"/>
        <v>52043</v>
      </c>
      <c r="J65" s="313">
        <v>25567</v>
      </c>
      <c r="K65" s="313">
        <v>26476</v>
      </c>
      <c r="L65" s="486" t="s">
        <v>584</v>
      </c>
      <c r="M65" s="486"/>
    </row>
    <row r="66" spans="1:13" ht="18">
      <c r="A66" s="232">
        <v>4779</v>
      </c>
      <c r="B66" s="99" t="s">
        <v>580</v>
      </c>
      <c r="C66" s="314">
        <f t="shared" si="7"/>
        <v>89720</v>
      </c>
      <c r="D66" s="314">
        <v>12768</v>
      </c>
      <c r="E66" s="314">
        <f t="shared" si="4"/>
        <v>102488</v>
      </c>
      <c r="F66" s="314">
        <f t="shared" si="8"/>
        <v>67585</v>
      </c>
      <c r="G66" s="314">
        <v>58715</v>
      </c>
      <c r="H66" s="314">
        <v>8870</v>
      </c>
      <c r="I66" s="314">
        <f t="shared" si="6"/>
        <v>170073</v>
      </c>
      <c r="J66" s="314">
        <v>2241</v>
      </c>
      <c r="K66" s="314">
        <v>167832</v>
      </c>
      <c r="L66" s="487" t="s">
        <v>657</v>
      </c>
      <c r="M66" s="487"/>
    </row>
    <row r="67" spans="1:13" ht="31.15" customHeight="1">
      <c r="A67" s="648" t="s">
        <v>208</v>
      </c>
      <c r="B67" s="648"/>
      <c r="C67" s="345">
        <f t="shared" ref="C67:K67" si="9">SUM(C13:C66)</f>
        <v>32626149</v>
      </c>
      <c r="D67" s="317">
        <f t="shared" si="9"/>
        <v>2096198</v>
      </c>
      <c r="E67" s="345">
        <f t="shared" si="9"/>
        <v>34725347</v>
      </c>
      <c r="F67" s="317">
        <f t="shared" si="9"/>
        <v>7324022</v>
      </c>
      <c r="G67" s="317">
        <f t="shared" si="9"/>
        <v>6063075</v>
      </c>
      <c r="H67" s="317">
        <f t="shared" si="9"/>
        <v>1260947</v>
      </c>
      <c r="I67" s="317">
        <f t="shared" si="9"/>
        <v>42046369</v>
      </c>
      <c r="J67" s="317">
        <f t="shared" si="9"/>
        <v>6010265</v>
      </c>
      <c r="K67" s="317">
        <f t="shared" si="9"/>
        <v>36036104</v>
      </c>
      <c r="L67" s="649" t="s">
        <v>205</v>
      </c>
      <c r="M67" s="649"/>
    </row>
  </sheetData>
  <mergeCells count="77">
    <mergeCell ref="L49:M49"/>
    <mergeCell ref="B9:B12"/>
    <mergeCell ref="C9:C10"/>
    <mergeCell ref="D9:D10"/>
    <mergeCell ref="E9:E10"/>
    <mergeCell ref="L9:M12"/>
    <mergeCell ref="F10:H10"/>
    <mergeCell ref="I10:K10"/>
    <mergeCell ref="C11:C12"/>
    <mergeCell ref="E11:E12"/>
    <mergeCell ref="F9:H9"/>
    <mergeCell ref="L16:M16"/>
    <mergeCell ref="L17:M17"/>
    <mergeCell ref="L18:M18"/>
    <mergeCell ref="L26:M26"/>
    <mergeCell ref="L27:M27"/>
    <mergeCell ref="L28:M28"/>
    <mergeCell ref="L20:M20"/>
    <mergeCell ref="L21:M21"/>
    <mergeCell ref="L22:M22"/>
    <mergeCell ref="L23:M23"/>
    <mergeCell ref="L24:M24"/>
    <mergeCell ref="L25:M25"/>
    <mergeCell ref="L19:M19"/>
    <mergeCell ref="A2:M2"/>
    <mergeCell ref="A3:M3"/>
    <mergeCell ref="A5:M5"/>
    <mergeCell ref="A6:M6"/>
    <mergeCell ref="L15:M15"/>
    <mergeCell ref="L13:M13"/>
    <mergeCell ref="A8:B8"/>
    <mergeCell ref="L14:M14"/>
    <mergeCell ref="I9:K9"/>
    <mergeCell ref="L8:M8"/>
    <mergeCell ref="A9:A12"/>
    <mergeCell ref="D11:D12"/>
    <mergeCell ref="A4:M4"/>
    <mergeCell ref="A7:M7"/>
    <mergeCell ref="L36:M36"/>
    <mergeCell ref="L42:M42"/>
    <mergeCell ref="L29:M29"/>
    <mergeCell ref="L30:M30"/>
    <mergeCell ref="L31:M31"/>
    <mergeCell ref="L32:M32"/>
    <mergeCell ref="L37:M37"/>
    <mergeCell ref="L41:M41"/>
    <mergeCell ref="L38:M38"/>
    <mergeCell ref="L39:M39"/>
    <mergeCell ref="L40:M40"/>
    <mergeCell ref="L33:M33"/>
    <mergeCell ref="L34:M34"/>
    <mergeCell ref="L35:M35"/>
    <mergeCell ref="L46:M46"/>
    <mergeCell ref="L47:M47"/>
    <mergeCell ref="L48:M48"/>
    <mergeCell ref="L43:M43"/>
    <mergeCell ref="L45:M45"/>
    <mergeCell ref="L44:M44"/>
    <mergeCell ref="L50:M50"/>
    <mergeCell ref="L51:M51"/>
    <mergeCell ref="L52:M52"/>
    <mergeCell ref="L53:M53"/>
    <mergeCell ref="L54:M54"/>
    <mergeCell ref="L60:M60"/>
    <mergeCell ref="L61:M61"/>
    <mergeCell ref="L62:M62"/>
    <mergeCell ref="L63:M63"/>
    <mergeCell ref="L55:M55"/>
    <mergeCell ref="L56:M56"/>
    <mergeCell ref="L57:M57"/>
    <mergeCell ref="L58:M58"/>
    <mergeCell ref="L59:M59"/>
    <mergeCell ref="A67:B67"/>
    <mergeCell ref="L66:M66"/>
    <mergeCell ref="L67:M67"/>
    <mergeCell ref="L64:M64"/>
    <mergeCell ref="L65:M65"/>
  </mergeCells>
  <phoneticPr fontId="18" type="noConversion"/>
  <printOptions horizontalCentered="1"/>
  <pageMargins left="0" right="0" top="0.39370078740157483" bottom="0" header="0.51181102362204722" footer="0.51181102362204722"/>
  <pageSetup paperSize="9" scale="80" orientation="landscape" r:id="rId1"/>
  <headerFooter alignWithMargins="0"/>
  <rowBreaks count="2" manualBreakCount="2">
    <brk id="32" max="12" man="1"/>
    <brk id="58" max="12"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zoomScaleNormal="100" zoomScaleSheetLayoutView="100" workbookViewId="0">
      <selection activeCell="D70" sqref="D70"/>
    </sheetView>
  </sheetViews>
  <sheetFormatPr defaultColWidth="9.125" defaultRowHeight="14.25"/>
  <cols>
    <col min="1" max="1" width="7.625" style="153" customWidth="1"/>
    <col min="2" max="2" width="30.625" style="85" customWidth="1"/>
    <col min="3" max="9" width="10.75" style="85" customWidth="1"/>
    <col min="10" max="10" width="30.625" style="85" customWidth="1"/>
    <col min="11" max="11" width="7.625" style="85" customWidth="1"/>
    <col min="12" max="12" width="12.75" style="85" customWidth="1"/>
    <col min="13" max="16384" width="9.125" style="85"/>
  </cols>
  <sheetData>
    <row r="1" spans="1:14" s="151" customFormat="1" ht="47.25" customHeight="1">
      <c r="A1" s="544"/>
      <c r="B1" s="544"/>
      <c r="C1" s="544"/>
      <c r="D1" s="544"/>
      <c r="E1" s="544"/>
      <c r="F1" s="544"/>
      <c r="G1" s="544"/>
      <c r="H1" s="544"/>
      <c r="I1" s="544"/>
      <c r="J1" s="544"/>
      <c r="K1" s="544"/>
      <c r="L1" s="154"/>
      <c r="M1" s="154"/>
      <c r="N1" s="154"/>
    </row>
    <row r="2" spans="1:14" ht="18" customHeight="1">
      <c r="A2" s="545" t="s">
        <v>403</v>
      </c>
      <c r="B2" s="545"/>
      <c r="C2" s="545"/>
      <c r="D2" s="545"/>
      <c r="E2" s="545"/>
      <c r="F2" s="545"/>
      <c r="G2" s="545"/>
      <c r="H2" s="545"/>
      <c r="I2" s="545"/>
      <c r="J2" s="545"/>
      <c r="K2" s="545"/>
    </row>
    <row r="3" spans="1:14" ht="15.75" customHeight="1">
      <c r="A3" s="545" t="s">
        <v>102</v>
      </c>
      <c r="B3" s="545"/>
      <c r="C3" s="545"/>
      <c r="D3" s="545"/>
      <c r="E3" s="545"/>
      <c r="F3" s="545"/>
      <c r="G3" s="545"/>
      <c r="H3" s="545"/>
      <c r="I3" s="545"/>
      <c r="J3" s="545"/>
      <c r="K3" s="545"/>
    </row>
    <row r="4" spans="1:14" ht="15.75" customHeight="1">
      <c r="A4" s="545" t="s">
        <v>672</v>
      </c>
      <c r="B4" s="545"/>
      <c r="C4" s="545"/>
      <c r="D4" s="545"/>
      <c r="E4" s="545"/>
      <c r="F4" s="545"/>
      <c r="G4" s="545"/>
      <c r="H4" s="545"/>
      <c r="I4" s="545"/>
      <c r="J4" s="545"/>
      <c r="K4" s="545"/>
    </row>
    <row r="5" spans="1:14" ht="15.75" customHeight="1">
      <c r="A5" s="543" t="s">
        <v>404</v>
      </c>
      <c r="B5" s="543"/>
      <c r="C5" s="543"/>
      <c r="D5" s="543"/>
      <c r="E5" s="543"/>
      <c r="F5" s="543"/>
      <c r="G5" s="543"/>
      <c r="H5" s="543"/>
      <c r="I5" s="543"/>
      <c r="J5" s="543"/>
      <c r="K5" s="543"/>
    </row>
    <row r="6" spans="1:14" ht="19.5" customHeight="1">
      <c r="A6" s="543" t="s">
        <v>263</v>
      </c>
      <c r="B6" s="543"/>
      <c r="C6" s="543"/>
      <c r="D6" s="543"/>
      <c r="E6" s="543"/>
      <c r="F6" s="543"/>
      <c r="G6" s="543"/>
      <c r="H6" s="543"/>
      <c r="I6" s="543"/>
      <c r="J6" s="543"/>
      <c r="K6" s="543"/>
    </row>
    <row r="7" spans="1:14" ht="19.5" customHeight="1">
      <c r="A7" s="543" t="s">
        <v>673</v>
      </c>
      <c r="B7" s="543"/>
      <c r="C7" s="543"/>
      <c r="D7" s="543"/>
      <c r="E7" s="543"/>
      <c r="F7" s="543"/>
      <c r="G7" s="543"/>
      <c r="H7" s="543"/>
      <c r="I7" s="543"/>
      <c r="J7" s="543"/>
      <c r="K7" s="543"/>
    </row>
    <row r="8" spans="1:14" s="152" customFormat="1" ht="39" customHeight="1">
      <c r="A8" s="577" t="s">
        <v>718</v>
      </c>
      <c r="B8" s="577"/>
      <c r="C8" s="547">
        <v>2016</v>
      </c>
      <c r="D8" s="547"/>
      <c r="E8" s="547"/>
      <c r="F8" s="547"/>
      <c r="G8" s="547"/>
      <c r="H8" s="547"/>
      <c r="I8" s="547"/>
      <c r="J8" s="548" t="s">
        <v>130</v>
      </c>
      <c r="K8" s="548"/>
    </row>
    <row r="9" spans="1:14" s="152" customFormat="1" ht="39" customHeight="1">
      <c r="A9" s="509" t="s">
        <v>469</v>
      </c>
      <c r="B9" s="581" t="s">
        <v>211</v>
      </c>
      <c r="C9" s="595" t="s">
        <v>391</v>
      </c>
      <c r="D9" s="595"/>
      <c r="E9" s="595" t="s">
        <v>392</v>
      </c>
      <c r="F9" s="595" t="s">
        <v>393</v>
      </c>
      <c r="G9" s="595" t="s">
        <v>199</v>
      </c>
      <c r="H9" s="595" t="s">
        <v>198</v>
      </c>
      <c r="I9" s="595" t="s">
        <v>394</v>
      </c>
      <c r="J9" s="585" t="s">
        <v>376</v>
      </c>
      <c r="K9" s="585"/>
    </row>
    <row r="10" spans="1:14" s="152" customFormat="1" ht="32.25" customHeight="1">
      <c r="A10" s="584"/>
      <c r="B10" s="582"/>
      <c r="C10" s="588" t="s">
        <v>395</v>
      </c>
      <c r="D10" s="588"/>
      <c r="E10" s="608"/>
      <c r="F10" s="608"/>
      <c r="G10" s="608"/>
      <c r="H10" s="608"/>
      <c r="I10" s="608"/>
      <c r="J10" s="586"/>
      <c r="K10" s="586"/>
    </row>
    <row r="11" spans="1:14" s="152" customFormat="1" ht="39" customHeight="1">
      <c r="A11" s="584"/>
      <c r="B11" s="582"/>
      <c r="C11" s="181" t="s">
        <v>396</v>
      </c>
      <c r="D11" s="181" t="s">
        <v>227</v>
      </c>
      <c r="E11" s="589" t="s">
        <v>429</v>
      </c>
      <c r="F11" s="589" t="s">
        <v>397</v>
      </c>
      <c r="G11" s="589" t="s">
        <v>401</v>
      </c>
      <c r="H11" s="589" t="s">
        <v>402</v>
      </c>
      <c r="I11" s="589" t="s">
        <v>398</v>
      </c>
      <c r="J11" s="586"/>
      <c r="K11" s="586"/>
    </row>
    <row r="12" spans="1:14" s="152" customFormat="1" ht="61.5" customHeight="1">
      <c r="A12" s="659"/>
      <c r="B12" s="583"/>
      <c r="C12" s="182" t="s">
        <v>399</v>
      </c>
      <c r="D12" s="182" t="s">
        <v>400</v>
      </c>
      <c r="E12" s="588"/>
      <c r="F12" s="588"/>
      <c r="G12" s="588"/>
      <c r="H12" s="588"/>
      <c r="I12" s="588"/>
      <c r="J12" s="587"/>
      <c r="K12" s="587"/>
    </row>
    <row r="13" spans="1:14" s="152" customFormat="1" ht="60" customHeight="1" thickBot="1">
      <c r="A13" s="203">
        <v>45</v>
      </c>
      <c r="B13" s="204" t="s">
        <v>547</v>
      </c>
      <c r="C13" s="60">
        <v>4234670</v>
      </c>
      <c r="D13" s="60">
        <v>1322492</v>
      </c>
      <c r="E13" s="60">
        <v>331033</v>
      </c>
      <c r="F13" s="60">
        <v>381747</v>
      </c>
      <c r="G13" s="102">
        <v>11.82</v>
      </c>
      <c r="H13" s="102">
        <v>1.46</v>
      </c>
      <c r="I13" s="60">
        <v>73159</v>
      </c>
      <c r="J13" s="479" t="s">
        <v>552</v>
      </c>
      <c r="K13" s="479"/>
    </row>
    <row r="14" spans="1:14" s="152" customFormat="1" ht="60" customHeight="1" thickBot="1">
      <c r="A14" s="56">
        <v>46</v>
      </c>
      <c r="B14" s="59" t="s">
        <v>548</v>
      </c>
      <c r="C14" s="61">
        <v>4238647</v>
      </c>
      <c r="D14" s="61">
        <v>1654176</v>
      </c>
      <c r="E14" s="61">
        <v>195228</v>
      </c>
      <c r="F14" s="61">
        <v>228949</v>
      </c>
      <c r="G14" s="103">
        <v>11.78</v>
      </c>
      <c r="H14" s="103">
        <v>2.94</v>
      </c>
      <c r="I14" s="61">
        <v>52212</v>
      </c>
      <c r="J14" s="457" t="s">
        <v>551</v>
      </c>
      <c r="K14" s="457"/>
    </row>
    <row r="15" spans="1:14" s="152" customFormat="1" ht="43.5" customHeight="1">
      <c r="A15" s="217">
        <v>47</v>
      </c>
      <c r="B15" s="218" t="s">
        <v>549</v>
      </c>
      <c r="C15" s="69">
        <v>15130690</v>
      </c>
      <c r="D15" s="69">
        <v>6045475</v>
      </c>
      <c r="E15" s="69">
        <v>197046</v>
      </c>
      <c r="F15" s="69">
        <v>243710</v>
      </c>
      <c r="G15" s="155">
        <v>15.75</v>
      </c>
      <c r="H15" s="155">
        <v>3.39</v>
      </c>
      <c r="I15" s="69">
        <v>53330</v>
      </c>
      <c r="J15" s="461" t="s">
        <v>550</v>
      </c>
      <c r="K15" s="461"/>
    </row>
    <row r="16" spans="1:14" s="152" customFormat="1" ht="50.25" customHeight="1">
      <c r="A16" s="590" t="s">
        <v>208</v>
      </c>
      <c r="B16" s="590"/>
      <c r="C16" s="86">
        <v>23604007</v>
      </c>
      <c r="D16" s="86">
        <v>9022143</v>
      </c>
      <c r="E16" s="86">
        <v>211468</v>
      </c>
      <c r="F16" s="86">
        <v>256073</v>
      </c>
      <c r="G16" s="98">
        <v>14.42</v>
      </c>
      <c r="H16" s="98">
        <v>3</v>
      </c>
      <c r="I16" s="86">
        <v>55311</v>
      </c>
      <c r="J16" s="591" t="s">
        <v>205</v>
      </c>
      <c r="K16" s="591"/>
    </row>
    <row r="17" spans="1:11" s="152" customFormat="1" ht="15">
      <c r="A17" s="156" t="s">
        <v>470</v>
      </c>
      <c r="K17" s="157" t="s">
        <v>200</v>
      </c>
    </row>
  </sheetData>
  <mergeCells count="30">
    <mergeCell ref="A16:B16"/>
    <mergeCell ref="J16:K16"/>
    <mergeCell ref="C10:D10"/>
    <mergeCell ref="E11:E12"/>
    <mergeCell ref="F11:F12"/>
    <mergeCell ref="G11:G12"/>
    <mergeCell ref="H11:H12"/>
    <mergeCell ref="I11:I12"/>
    <mergeCell ref="J13:K13"/>
    <mergeCell ref="A8:B8"/>
    <mergeCell ref="J14:K14"/>
    <mergeCell ref="J15:K15"/>
    <mergeCell ref="C9:D9"/>
    <mergeCell ref="C8:I8"/>
    <mergeCell ref="J8:K8"/>
    <mergeCell ref="A9:A12"/>
    <mergeCell ref="B9:B12"/>
    <mergeCell ref="E9:E10"/>
    <mergeCell ref="F9:F10"/>
    <mergeCell ref="G9:G10"/>
    <mergeCell ref="H9:H10"/>
    <mergeCell ref="I9:I10"/>
    <mergeCell ref="J9:K12"/>
    <mergeCell ref="A7:K7"/>
    <mergeCell ref="A1:K1"/>
    <mergeCell ref="A2:K2"/>
    <mergeCell ref="A3:K3"/>
    <mergeCell ref="A5:K5"/>
    <mergeCell ref="A6:K6"/>
    <mergeCell ref="A4:K4"/>
  </mergeCells>
  <printOptions horizontalCentered="1" verticalCentered="1"/>
  <pageMargins left="0" right="0" top="0" bottom="0" header="0.5" footer="0.5"/>
  <pageSetup paperSize="9" scale="85"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8"/>
  <sheetViews>
    <sheetView tabSelected="1" view="pageBreakPreview" topLeftCell="A52" zoomScale="110" zoomScaleNormal="100" zoomScaleSheetLayoutView="110" workbookViewId="0">
      <selection activeCell="D70" sqref="D70"/>
    </sheetView>
  </sheetViews>
  <sheetFormatPr defaultColWidth="9.125" defaultRowHeight="14.25"/>
  <cols>
    <col min="1" max="1" width="5.625" style="153" customWidth="1"/>
    <col min="2" max="2" width="35.875" style="85" customWidth="1"/>
    <col min="3" max="9" width="10.75" style="85" customWidth="1"/>
    <col min="10" max="10" width="30.625" style="85" customWidth="1"/>
    <col min="11" max="11" width="5.625" style="85" customWidth="1"/>
    <col min="12" max="16384" width="9.125" style="85"/>
  </cols>
  <sheetData>
    <row r="1" spans="1:11" s="151" customFormat="1" ht="4.5" customHeight="1">
      <c r="A1" s="544"/>
      <c r="B1" s="544"/>
      <c r="C1" s="544"/>
      <c r="D1" s="544"/>
      <c r="E1" s="544"/>
      <c r="F1" s="544"/>
      <c r="G1" s="544"/>
      <c r="H1" s="544"/>
      <c r="I1" s="544"/>
      <c r="J1" s="544"/>
      <c r="K1" s="544"/>
    </row>
    <row r="2" spans="1:11" ht="18" customHeight="1">
      <c r="A2" s="545" t="s">
        <v>403</v>
      </c>
      <c r="B2" s="545"/>
      <c r="C2" s="545"/>
      <c r="D2" s="545"/>
      <c r="E2" s="545"/>
      <c r="F2" s="545"/>
      <c r="G2" s="545"/>
      <c r="H2" s="545"/>
      <c r="I2" s="545"/>
      <c r="J2" s="545"/>
      <c r="K2" s="545"/>
    </row>
    <row r="3" spans="1:11" ht="18" customHeight="1">
      <c r="A3" s="545" t="s">
        <v>102</v>
      </c>
      <c r="B3" s="545"/>
      <c r="C3" s="545"/>
      <c r="D3" s="545"/>
      <c r="E3" s="545"/>
      <c r="F3" s="545"/>
      <c r="G3" s="545"/>
      <c r="H3" s="545"/>
      <c r="I3" s="545"/>
      <c r="J3" s="545"/>
      <c r="K3" s="545"/>
    </row>
    <row r="4" spans="1:11" ht="18" customHeight="1">
      <c r="A4" s="545" t="s">
        <v>674</v>
      </c>
      <c r="B4" s="545"/>
      <c r="C4" s="545"/>
      <c r="D4" s="545"/>
      <c r="E4" s="545"/>
      <c r="F4" s="545"/>
      <c r="G4" s="545"/>
      <c r="H4" s="545"/>
      <c r="I4" s="545"/>
      <c r="J4" s="545"/>
      <c r="K4" s="545"/>
    </row>
    <row r="5" spans="1:11" ht="15.75" customHeight="1">
      <c r="A5" s="543" t="s">
        <v>404</v>
      </c>
      <c r="B5" s="543"/>
      <c r="C5" s="543"/>
      <c r="D5" s="543"/>
      <c r="E5" s="543"/>
      <c r="F5" s="543"/>
      <c r="G5" s="543"/>
      <c r="H5" s="543"/>
      <c r="I5" s="543"/>
      <c r="J5" s="543"/>
      <c r="K5" s="543"/>
    </row>
    <row r="6" spans="1:11" ht="15.75" customHeight="1">
      <c r="A6" s="543" t="s">
        <v>263</v>
      </c>
      <c r="B6" s="543"/>
      <c r="C6" s="543"/>
      <c r="D6" s="543"/>
      <c r="E6" s="543"/>
      <c r="F6" s="543"/>
      <c r="G6" s="543"/>
      <c r="H6" s="543"/>
      <c r="I6" s="543"/>
      <c r="J6" s="543"/>
      <c r="K6" s="543"/>
    </row>
    <row r="7" spans="1:11" ht="15.75" customHeight="1">
      <c r="A7" s="543" t="s">
        <v>675</v>
      </c>
      <c r="B7" s="543"/>
      <c r="C7" s="543"/>
      <c r="D7" s="543"/>
      <c r="E7" s="543"/>
      <c r="F7" s="543"/>
      <c r="G7" s="543"/>
      <c r="H7" s="543"/>
      <c r="I7" s="543"/>
      <c r="J7" s="543"/>
      <c r="K7" s="543"/>
    </row>
    <row r="8" spans="1:11" ht="19.5" customHeight="1">
      <c r="A8" s="577" t="s">
        <v>719</v>
      </c>
      <c r="B8" s="577"/>
      <c r="C8" s="309"/>
      <c r="D8" s="309"/>
      <c r="E8" s="309"/>
      <c r="F8" s="310">
        <v>2016</v>
      </c>
      <c r="G8" s="309"/>
      <c r="H8" s="309"/>
      <c r="I8" s="309"/>
      <c r="J8" s="548" t="s">
        <v>321</v>
      </c>
      <c r="K8" s="548"/>
    </row>
    <row r="9" spans="1:11" s="152" customFormat="1" ht="30" customHeight="1">
      <c r="A9" s="509" t="s">
        <v>469</v>
      </c>
      <c r="B9" s="581" t="s">
        <v>211</v>
      </c>
      <c r="C9" s="595" t="s">
        <v>391</v>
      </c>
      <c r="D9" s="595"/>
      <c r="E9" s="595" t="s">
        <v>392</v>
      </c>
      <c r="F9" s="595" t="s">
        <v>393</v>
      </c>
      <c r="G9" s="595" t="s">
        <v>199</v>
      </c>
      <c r="H9" s="595" t="s">
        <v>198</v>
      </c>
      <c r="I9" s="595" t="s">
        <v>394</v>
      </c>
      <c r="J9" s="585" t="s">
        <v>376</v>
      </c>
      <c r="K9" s="585"/>
    </row>
    <row r="10" spans="1:11" s="152" customFormat="1" ht="30" customHeight="1">
      <c r="A10" s="584"/>
      <c r="B10" s="582"/>
      <c r="C10" s="588" t="s">
        <v>395</v>
      </c>
      <c r="D10" s="588"/>
      <c r="E10" s="608"/>
      <c r="F10" s="608"/>
      <c r="G10" s="608"/>
      <c r="H10" s="608"/>
      <c r="I10" s="608"/>
      <c r="J10" s="586"/>
      <c r="K10" s="586"/>
    </row>
    <row r="11" spans="1:11" s="152" customFormat="1" ht="28.15" customHeight="1">
      <c r="A11" s="584"/>
      <c r="B11" s="582"/>
      <c r="C11" s="186" t="s">
        <v>396</v>
      </c>
      <c r="D11" s="186" t="s">
        <v>227</v>
      </c>
      <c r="E11" s="589" t="s">
        <v>429</v>
      </c>
      <c r="F11" s="589" t="s">
        <v>397</v>
      </c>
      <c r="G11" s="589" t="s">
        <v>401</v>
      </c>
      <c r="H11" s="589" t="s">
        <v>402</v>
      </c>
      <c r="I11" s="589" t="s">
        <v>398</v>
      </c>
      <c r="J11" s="586"/>
      <c r="K11" s="586"/>
    </row>
    <row r="12" spans="1:11" s="152" customFormat="1" ht="28.15" customHeight="1">
      <c r="A12" s="659"/>
      <c r="B12" s="583"/>
      <c r="C12" s="185" t="s">
        <v>399</v>
      </c>
      <c r="D12" s="185" t="s">
        <v>400</v>
      </c>
      <c r="E12" s="588"/>
      <c r="F12" s="588"/>
      <c r="G12" s="588"/>
      <c r="H12" s="588"/>
      <c r="I12" s="588"/>
      <c r="J12" s="587"/>
      <c r="K12" s="587"/>
    </row>
    <row r="13" spans="1:11" s="152" customFormat="1" ht="18">
      <c r="A13" s="234">
        <v>4511</v>
      </c>
      <c r="B13" s="229" t="s">
        <v>573</v>
      </c>
      <c r="C13" s="73">
        <v>3431628</v>
      </c>
      <c r="D13" s="73">
        <v>1005723</v>
      </c>
      <c r="E13" s="73">
        <v>417395</v>
      </c>
      <c r="F13" s="73">
        <v>468399</v>
      </c>
      <c r="G13" s="73">
        <v>9.8699999999999992</v>
      </c>
      <c r="H13" s="73">
        <v>1.02</v>
      </c>
      <c r="I13" s="73">
        <v>87287</v>
      </c>
      <c r="J13" s="490" t="s">
        <v>572</v>
      </c>
      <c r="K13" s="490"/>
    </row>
    <row r="14" spans="1:11" s="152" customFormat="1" ht="18">
      <c r="A14" s="232">
        <v>4512</v>
      </c>
      <c r="B14" s="99" t="s">
        <v>725</v>
      </c>
      <c r="C14" s="160">
        <v>235713</v>
      </c>
      <c r="D14" s="160">
        <v>88206</v>
      </c>
      <c r="E14" s="160">
        <v>254218</v>
      </c>
      <c r="F14" s="160">
        <v>325868</v>
      </c>
      <c r="G14" s="160">
        <v>19.72</v>
      </c>
      <c r="H14" s="160">
        <v>2.2599999999999998</v>
      </c>
      <c r="I14" s="160">
        <v>65049</v>
      </c>
      <c r="J14" s="487" t="s">
        <v>575</v>
      </c>
      <c r="K14" s="487"/>
    </row>
    <row r="15" spans="1:11" s="152" customFormat="1" ht="18">
      <c r="A15" s="231">
        <v>4531</v>
      </c>
      <c r="B15" s="63" t="s">
        <v>576</v>
      </c>
      <c r="C15" s="64">
        <v>555720</v>
      </c>
      <c r="D15" s="64">
        <v>224155</v>
      </c>
      <c r="E15" s="64">
        <v>161333</v>
      </c>
      <c r="F15" s="64">
        <v>205993</v>
      </c>
      <c r="G15" s="105">
        <v>18.3</v>
      </c>
      <c r="H15" s="64">
        <v>3.38</v>
      </c>
      <c r="I15" s="64">
        <v>44238</v>
      </c>
      <c r="J15" s="486" t="s">
        <v>622</v>
      </c>
      <c r="K15" s="486"/>
    </row>
    <row r="16" spans="1:11" s="152" customFormat="1" ht="18">
      <c r="A16" s="232">
        <v>4532</v>
      </c>
      <c r="B16" s="99" t="s">
        <v>577</v>
      </c>
      <c r="C16" s="160">
        <v>11091</v>
      </c>
      <c r="D16" s="160">
        <v>3371</v>
      </c>
      <c r="E16" s="160">
        <v>139148</v>
      </c>
      <c r="F16" s="160">
        <v>185014</v>
      </c>
      <c r="G16" s="160">
        <v>21.43</v>
      </c>
      <c r="H16" s="160">
        <v>3.37</v>
      </c>
      <c r="I16" s="160">
        <v>33373</v>
      </c>
      <c r="J16" s="487" t="s">
        <v>621</v>
      </c>
      <c r="K16" s="487"/>
    </row>
    <row r="17" spans="1:11" s="152" customFormat="1" ht="18">
      <c r="A17" s="231">
        <v>4539</v>
      </c>
      <c r="B17" s="63" t="s">
        <v>578</v>
      </c>
      <c r="C17" s="64">
        <v>517</v>
      </c>
      <c r="D17" s="64">
        <v>1037</v>
      </c>
      <c r="E17" s="64">
        <v>48594</v>
      </c>
      <c r="F17" s="64">
        <v>81666</v>
      </c>
      <c r="G17" s="64">
        <v>38.130000000000003</v>
      </c>
      <c r="H17" s="64">
        <v>2.37</v>
      </c>
      <c r="I17" s="64">
        <v>33445</v>
      </c>
      <c r="J17" s="486" t="s">
        <v>620</v>
      </c>
      <c r="K17" s="486"/>
    </row>
    <row r="18" spans="1:11" s="152" customFormat="1">
      <c r="A18" s="232">
        <v>4610</v>
      </c>
      <c r="B18" s="99" t="s">
        <v>553</v>
      </c>
      <c r="C18" s="160">
        <v>211839</v>
      </c>
      <c r="D18" s="160">
        <v>73098</v>
      </c>
      <c r="E18" s="160">
        <v>175961</v>
      </c>
      <c r="F18" s="160">
        <v>190409</v>
      </c>
      <c r="G18" s="160">
        <v>6.11</v>
      </c>
      <c r="H18" s="160">
        <v>1.48</v>
      </c>
      <c r="I18" s="160">
        <v>44928</v>
      </c>
      <c r="J18" s="487" t="s">
        <v>562</v>
      </c>
      <c r="K18" s="487"/>
    </row>
    <row r="19" spans="1:11" s="152" customFormat="1">
      <c r="A19" s="231">
        <v>4620</v>
      </c>
      <c r="B19" s="63" t="s">
        <v>579</v>
      </c>
      <c r="C19" s="64">
        <v>-121072</v>
      </c>
      <c r="D19" s="64">
        <v>103607</v>
      </c>
      <c r="E19" s="64">
        <v>-702</v>
      </c>
      <c r="F19" s="64">
        <v>32642</v>
      </c>
      <c r="G19" s="64">
        <v>83.28</v>
      </c>
      <c r="H19" s="64">
        <v>18.87</v>
      </c>
      <c r="I19" s="64">
        <v>50614</v>
      </c>
      <c r="J19" s="486" t="s">
        <v>619</v>
      </c>
      <c r="K19" s="486"/>
    </row>
    <row r="20" spans="1:11" s="152" customFormat="1">
      <c r="A20" s="232">
        <v>4631</v>
      </c>
      <c r="B20" s="99" t="s">
        <v>554</v>
      </c>
      <c r="C20" s="160">
        <v>27956</v>
      </c>
      <c r="D20" s="160">
        <v>17291</v>
      </c>
      <c r="E20" s="160">
        <v>113949</v>
      </c>
      <c r="F20" s="160">
        <v>137423</v>
      </c>
      <c r="G20" s="160">
        <v>13.07</v>
      </c>
      <c r="H20" s="160">
        <v>4.01</v>
      </c>
      <c r="I20" s="160">
        <v>42483</v>
      </c>
      <c r="J20" s="487" t="s">
        <v>563</v>
      </c>
      <c r="K20" s="487"/>
    </row>
    <row r="21" spans="1:11" s="152" customFormat="1">
      <c r="A21" s="231">
        <v>4632</v>
      </c>
      <c r="B21" s="63" t="s">
        <v>623</v>
      </c>
      <c r="C21" s="64">
        <v>1069021</v>
      </c>
      <c r="D21" s="64">
        <v>380115</v>
      </c>
      <c r="E21" s="64">
        <v>160330</v>
      </c>
      <c r="F21" s="64">
        <v>198124</v>
      </c>
      <c r="G21" s="64">
        <v>14.54</v>
      </c>
      <c r="H21" s="64">
        <v>4.54</v>
      </c>
      <c r="I21" s="64">
        <v>39501</v>
      </c>
      <c r="J21" s="486" t="s">
        <v>618</v>
      </c>
      <c r="K21" s="486"/>
    </row>
    <row r="22" spans="1:11" s="152" customFormat="1" ht="27">
      <c r="A22" s="232">
        <v>4641</v>
      </c>
      <c r="B22" s="99" t="s">
        <v>624</v>
      </c>
      <c r="C22" s="160">
        <v>184202</v>
      </c>
      <c r="D22" s="160">
        <v>46724</v>
      </c>
      <c r="E22" s="160">
        <v>275796</v>
      </c>
      <c r="F22" s="160">
        <v>338487</v>
      </c>
      <c r="G22" s="160">
        <v>17.23</v>
      </c>
      <c r="H22" s="160">
        <v>1.29</v>
      </c>
      <c r="I22" s="160">
        <v>51515</v>
      </c>
      <c r="J22" s="487" t="s">
        <v>617</v>
      </c>
      <c r="K22" s="487"/>
    </row>
    <row r="23" spans="1:11" s="152" customFormat="1" ht="18">
      <c r="A23" s="231">
        <v>4647</v>
      </c>
      <c r="B23" s="63" t="s">
        <v>625</v>
      </c>
      <c r="C23" s="64">
        <v>925377</v>
      </c>
      <c r="D23" s="64">
        <v>99619</v>
      </c>
      <c r="E23" s="64">
        <v>955599</v>
      </c>
      <c r="F23" s="64">
        <v>1012309</v>
      </c>
      <c r="G23" s="64">
        <v>5.03</v>
      </c>
      <c r="H23" s="64">
        <v>0.56999999999999995</v>
      </c>
      <c r="I23" s="64">
        <v>93539</v>
      </c>
      <c r="J23" s="486" t="s">
        <v>616</v>
      </c>
      <c r="K23" s="486"/>
    </row>
    <row r="24" spans="1:11" s="152" customFormat="1" ht="44.45" customHeight="1">
      <c r="A24" s="232">
        <v>4648</v>
      </c>
      <c r="B24" s="99" t="s">
        <v>626</v>
      </c>
      <c r="C24" s="160">
        <v>314999</v>
      </c>
      <c r="D24" s="160">
        <v>127657</v>
      </c>
      <c r="E24" s="160">
        <v>185957</v>
      </c>
      <c r="F24" s="160">
        <v>229888</v>
      </c>
      <c r="G24" s="160">
        <v>15.81</v>
      </c>
      <c r="H24" s="160">
        <v>3.3</v>
      </c>
      <c r="I24" s="160">
        <v>52992</v>
      </c>
      <c r="J24" s="487" t="s">
        <v>615</v>
      </c>
      <c r="K24" s="487"/>
    </row>
    <row r="25" spans="1:11" s="152" customFormat="1" ht="18">
      <c r="A25" s="231">
        <v>4651</v>
      </c>
      <c r="B25" s="63" t="s">
        <v>627</v>
      </c>
      <c r="C25" s="64">
        <v>10436</v>
      </c>
      <c r="D25" s="64">
        <v>5732</v>
      </c>
      <c r="E25" s="64">
        <v>154354</v>
      </c>
      <c r="F25" s="64">
        <v>192728</v>
      </c>
      <c r="G25" s="64">
        <v>16.100000000000001</v>
      </c>
      <c r="H25" s="64">
        <v>3.81</v>
      </c>
      <c r="I25" s="64">
        <v>53569</v>
      </c>
      <c r="J25" s="486" t="s">
        <v>614</v>
      </c>
      <c r="K25" s="486"/>
    </row>
    <row r="26" spans="1:11" s="152" customFormat="1" ht="18">
      <c r="A26" s="232">
        <v>4652</v>
      </c>
      <c r="B26" s="99" t="s">
        <v>628</v>
      </c>
      <c r="C26" s="160">
        <v>37074</v>
      </c>
      <c r="D26" s="160">
        <v>32262</v>
      </c>
      <c r="E26" s="160">
        <v>132465</v>
      </c>
      <c r="F26" s="160">
        <v>160373</v>
      </c>
      <c r="G26" s="160">
        <v>14.89</v>
      </c>
      <c r="H26" s="160">
        <v>2.5099999999999998</v>
      </c>
      <c r="I26" s="160">
        <v>50331</v>
      </c>
      <c r="J26" s="487" t="s">
        <v>613</v>
      </c>
      <c r="K26" s="487"/>
    </row>
    <row r="27" spans="1:11" s="152" customFormat="1">
      <c r="A27" s="231">
        <v>4653</v>
      </c>
      <c r="B27" s="63" t="s">
        <v>629</v>
      </c>
      <c r="C27" s="64">
        <v>11163</v>
      </c>
      <c r="D27" s="64">
        <v>14136</v>
      </c>
      <c r="E27" s="64">
        <v>90957</v>
      </c>
      <c r="F27" s="64">
        <v>135107</v>
      </c>
      <c r="G27" s="64">
        <v>28.68</v>
      </c>
      <c r="H27" s="64">
        <v>4</v>
      </c>
      <c r="I27" s="64">
        <v>49949</v>
      </c>
      <c r="J27" s="486" t="s">
        <v>612</v>
      </c>
      <c r="K27" s="486"/>
    </row>
    <row r="28" spans="1:11" s="152" customFormat="1">
      <c r="A28" s="232">
        <v>4659</v>
      </c>
      <c r="B28" s="99" t="s">
        <v>630</v>
      </c>
      <c r="C28" s="160">
        <v>409681</v>
      </c>
      <c r="D28" s="160">
        <v>271745</v>
      </c>
      <c r="E28" s="160">
        <v>173384</v>
      </c>
      <c r="F28" s="160">
        <v>203584</v>
      </c>
      <c r="G28" s="160">
        <v>11.09</v>
      </c>
      <c r="H28" s="160">
        <v>3.74</v>
      </c>
      <c r="I28" s="160">
        <v>62542</v>
      </c>
      <c r="J28" s="487" t="s">
        <v>564</v>
      </c>
      <c r="K28" s="487"/>
    </row>
    <row r="29" spans="1:11" s="152" customFormat="1" ht="18">
      <c r="A29" s="231">
        <v>4661</v>
      </c>
      <c r="B29" s="63" t="s">
        <v>631</v>
      </c>
      <c r="C29" s="64">
        <v>7614</v>
      </c>
      <c r="D29" s="64">
        <v>7860</v>
      </c>
      <c r="E29" s="64">
        <v>122211</v>
      </c>
      <c r="F29" s="64">
        <v>175557</v>
      </c>
      <c r="G29" s="64">
        <v>25.96</v>
      </c>
      <c r="H29" s="64">
        <v>4.43</v>
      </c>
      <c r="I29" s="64">
        <v>58658</v>
      </c>
      <c r="J29" s="486" t="s">
        <v>611</v>
      </c>
      <c r="K29" s="486"/>
    </row>
    <row r="30" spans="1:11" s="152" customFormat="1">
      <c r="A30" s="232">
        <v>4662</v>
      </c>
      <c r="B30" s="99" t="s">
        <v>555</v>
      </c>
      <c r="C30" s="160">
        <v>-79</v>
      </c>
      <c r="D30" s="160">
        <v>1342</v>
      </c>
      <c r="E30" s="160">
        <v>36137</v>
      </c>
      <c r="F30" s="160">
        <v>86040</v>
      </c>
      <c r="G30" s="160">
        <v>47.02</v>
      </c>
      <c r="H30" s="160">
        <v>10.98</v>
      </c>
      <c r="I30" s="160">
        <v>22748</v>
      </c>
      <c r="J30" s="487" t="s">
        <v>565</v>
      </c>
      <c r="K30" s="487"/>
    </row>
    <row r="31" spans="1:11" s="152" customFormat="1" ht="18">
      <c r="A31" s="231">
        <v>4663</v>
      </c>
      <c r="B31" s="63" t="s">
        <v>632</v>
      </c>
      <c r="C31" s="64">
        <v>795379</v>
      </c>
      <c r="D31" s="64">
        <v>316205</v>
      </c>
      <c r="E31" s="64">
        <v>197523</v>
      </c>
      <c r="F31" s="64">
        <v>222180</v>
      </c>
      <c r="G31" s="64">
        <v>8.8699999999999992</v>
      </c>
      <c r="H31" s="64">
        <v>2.23</v>
      </c>
      <c r="I31" s="64">
        <v>53640</v>
      </c>
      <c r="J31" s="486" t="s">
        <v>610</v>
      </c>
      <c r="K31" s="486"/>
    </row>
    <row r="32" spans="1:11" s="152" customFormat="1">
      <c r="A32" s="232">
        <v>4690</v>
      </c>
      <c r="B32" s="99" t="s">
        <v>556</v>
      </c>
      <c r="C32" s="160">
        <v>30284</v>
      </c>
      <c r="D32" s="160">
        <v>30931</v>
      </c>
      <c r="E32" s="160">
        <v>146210</v>
      </c>
      <c r="F32" s="160">
        <v>180801</v>
      </c>
      <c r="G32" s="160" t="s">
        <v>731</v>
      </c>
      <c r="H32" s="160">
        <v>2.52</v>
      </c>
      <c r="I32" s="160">
        <v>69196</v>
      </c>
      <c r="J32" s="487" t="s">
        <v>566</v>
      </c>
      <c r="K32" s="487"/>
    </row>
    <row r="33" spans="1:11" s="152" customFormat="1">
      <c r="A33" s="231">
        <v>4691</v>
      </c>
      <c r="B33" s="63" t="s">
        <v>633</v>
      </c>
      <c r="C33" s="64">
        <v>145695</v>
      </c>
      <c r="D33" s="64">
        <v>83687</v>
      </c>
      <c r="E33" s="64">
        <v>202244</v>
      </c>
      <c r="F33" s="64">
        <v>219763</v>
      </c>
      <c r="G33" s="64">
        <v>5.4</v>
      </c>
      <c r="H33" s="64">
        <v>2.57</v>
      </c>
      <c r="I33" s="64">
        <v>72456</v>
      </c>
      <c r="J33" s="486" t="s">
        <v>609</v>
      </c>
      <c r="K33" s="486"/>
    </row>
    <row r="34" spans="1:11" s="152" customFormat="1" ht="18">
      <c r="A34" s="233">
        <v>4692</v>
      </c>
      <c r="B34" s="226" t="s">
        <v>634</v>
      </c>
      <c r="C34" s="149">
        <v>179077</v>
      </c>
      <c r="D34" s="149">
        <v>42166</v>
      </c>
      <c r="E34" s="149">
        <v>421239</v>
      </c>
      <c r="F34" s="149">
        <v>465242</v>
      </c>
      <c r="G34" s="149">
        <v>8.66</v>
      </c>
      <c r="H34" s="149">
        <v>0.8</v>
      </c>
      <c r="I34" s="149">
        <v>79409</v>
      </c>
      <c r="J34" s="484" t="s">
        <v>608</v>
      </c>
      <c r="K34" s="484"/>
    </row>
    <row r="35" spans="1:11" s="152" customFormat="1">
      <c r="A35" s="231">
        <v>4712</v>
      </c>
      <c r="B35" s="63" t="s">
        <v>557</v>
      </c>
      <c r="C35" s="64">
        <v>1170893</v>
      </c>
      <c r="D35" s="64">
        <v>624303</v>
      </c>
      <c r="E35" s="64">
        <v>140432</v>
      </c>
      <c r="F35" s="64">
        <v>184103</v>
      </c>
      <c r="G35" s="64">
        <v>19.62</v>
      </c>
      <c r="H35" s="64">
        <v>4.0999999999999996</v>
      </c>
      <c r="I35" s="64">
        <v>44245</v>
      </c>
      <c r="J35" s="486" t="s">
        <v>567</v>
      </c>
      <c r="K35" s="486"/>
    </row>
    <row r="36" spans="1:11" s="152" customFormat="1">
      <c r="A36" s="232">
        <v>4714</v>
      </c>
      <c r="B36" s="99" t="s">
        <v>558</v>
      </c>
      <c r="C36" s="160">
        <v>1163521</v>
      </c>
      <c r="D36" s="160">
        <v>331771</v>
      </c>
      <c r="E36" s="160">
        <v>127138</v>
      </c>
      <c r="F36" s="160">
        <v>152910</v>
      </c>
      <c r="G36" s="160">
        <v>13.89</v>
      </c>
      <c r="H36" s="160">
        <v>2.99</v>
      </c>
      <c r="I36" s="160">
        <v>28081</v>
      </c>
      <c r="J36" s="487" t="s">
        <v>568</v>
      </c>
      <c r="K36" s="487"/>
    </row>
    <row r="37" spans="1:11" s="152" customFormat="1">
      <c r="A37" s="231">
        <v>4719</v>
      </c>
      <c r="B37" s="63" t="s">
        <v>659</v>
      </c>
      <c r="C37" s="64">
        <v>474059</v>
      </c>
      <c r="D37" s="64">
        <v>324930</v>
      </c>
      <c r="E37" s="64">
        <v>197206</v>
      </c>
      <c r="F37" s="64">
        <v>278824</v>
      </c>
      <c r="G37" s="64">
        <v>27.44</v>
      </c>
      <c r="H37" s="64">
        <v>1.84</v>
      </c>
      <c r="I37" s="64">
        <v>73348</v>
      </c>
      <c r="J37" s="486" t="s">
        <v>607</v>
      </c>
      <c r="K37" s="486"/>
    </row>
    <row r="38" spans="1:11" s="152" customFormat="1">
      <c r="A38" s="232">
        <v>4720</v>
      </c>
      <c r="B38" s="99" t="s">
        <v>636</v>
      </c>
      <c r="C38" s="160">
        <v>136150</v>
      </c>
      <c r="D38" s="160">
        <v>80251</v>
      </c>
      <c r="E38" s="160">
        <v>77374</v>
      </c>
      <c r="F38" s="160">
        <v>101955</v>
      </c>
      <c r="G38" s="160">
        <v>18.29</v>
      </c>
      <c r="H38" s="160">
        <v>5.82</v>
      </c>
      <c r="I38" s="160">
        <v>27673</v>
      </c>
      <c r="J38" s="487" t="s">
        <v>606</v>
      </c>
      <c r="K38" s="487"/>
    </row>
    <row r="39" spans="1:11" s="152" customFormat="1">
      <c r="A39" s="231">
        <v>4722</v>
      </c>
      <c r="B39" s="63" t="s">
        <v>646</v>
      </c>
      <c r="C39" s="64">
        <v>439659</v>
      </c>
      <c r="D39" s="64">
        <v>95117</v>
      </c>
      <c r="E39" s="64">
        <v>249628</v>
      </c>
      <c r="F39" s="64">
        <v>293891</v>
      </c>
      <c r="G39" s="64">
        <v>13.95</v>
      </c>
      <c r="H39" s="64">
        <v>1.1200000000000001</v>
      </c>
      <c r="I39" s="64">
        <v>43833</v>
      </c>
      <c r="J39" s="486" t="s">
        <v>605</v>
      </c>
      <c r="K39" s="486"/>
    </row>
    <row r="40" spans="1:11" s="152" customFormat="1">
      <c r="A40" s="232">
        <v>4723</v>
      </c>
      <c r="B40" s="99" t="s">
        <v>645</v>
      </c>
      <c r="C40" s="160">
        <v>7174</v>
      </c>
      <c r="D40" s="160">
        <v>1561</v>
      </c>
      <c r="E40" s="160">
        <v>141564</v>
      </c>
      <c r="F40" s="160">
        <v>190584</v>
      </c>
      <c r="G40" s="160">
        <v>22.44</v>
      </c>
      <c r="H40" s="160">
        <v>3.28</v>
      </c>
      <c r="I40" s="160">
        <v>26017</v>
      </c>
      <c r="J40" s="487" t="s">
        <v>604</v>
      </c>
      <c r="K40" s="487"/>
    </row>
    <row r="41" spans="1:11" s="152" customFormat="1">
      <c r="A41" s="231">
        <v>4724</v>
      </c>
      <c r="B41" s="63" t="s">
        <v>644</v>
      </c>
      <c r="C41" s="64">
        <v>39201</v>
      </c>
      <c r="D41" s="64">
        <v>7139</v>
      </c>
      <c r="E41" s="64">
        <v>191429</v>
      </c>
      <c r="F41" s="64">
        <v>243411</v>
      </c>
      <c r="G41" s="64">
        <v>15.02</v>
      </c>
      <c r="H41" s="64">
        <v>6.33</v>
      </c>
      <c r="I41" s="64">
        <v>31038</v>
      </c>
      <c r="J41" s="486" t="s">
        <v>603</v>
      </c>
      <c r="K41" s="486"/>
    </row>
    <row r="42" spans="1:11" s="152" customFormat="1">
      <c r="A42" s="232">
        <v>4725</v>
      </c>
      <c r="B42" s="99" t="s">
        <v>643</v>
      </c>
      <c r="C42" s="160">
        <v>39334</v>
      </c>
      <c r="D42" s="160">
        <v>10260</v>
      </c>
      <c r="E42" s="160">
        <v>128156</v>
      </c>
      <c r="F42" s="160">
        <v>143344</v>
      </c>
      <c r="G42" s="160">
        <v>6.83</v>
      </c>
      <c r="H42" s="160">
        <v>3.77</v>
      </c>
      <c r="I42" s="160">
        <v>27215</v>
      </c>
      <c r="J42" s="487" t="s">
        <v>602</v>
      </c>
      <c r="K42" s="487"/>
    </row>
    <row r="43" spans="1:11" s="152" customFormat="1">
      <c r="A43" s="231">
        <v>4726</v>
      </c>
      <c r="B43" s="63" t="s">
        <v>559</v>
      </c>
      <c r="C43" s="64">
        <v>40132</v>
      </c>
      <c r="D43" s="64">
        <v>55862</v>
      </c>
      <c r="E43" s="64">
        <v>81076</v>
      </c>
      <c r="F43" s="64">
        <v>116596</v>
      </c>
      <c r="G43" s="64">
        <v>25.18</v>
      </c>
      <c r="H43" s="64">
        <v>5.28</v>
      </c>
      <c r="I43" s="64">
        <v>43745</v>
      </c>
      <c r="J43" s="486" t="s">
        <v>569</v>
      </c>
      <c r="K43" s="486"/>
    </row>
    <row r="44" spans="1:11" s="152" customFormat="1">
      <c r="A44" s="232">
        <v>4727</v>
      </c>
      <c r="B44" s="99" t="s">
        <v>642</v>
      </c>
      <c r="C44" s="160">
        <v>36499</v>
      </c>
      <c r="D44" s="160">
        <v>5358</v>
      </c>
      <c r="E44" s="160">
        <v>394628</v>
      </c>
      <c r="F44" s="160">
        <v>429956</v>
      </c>
      <c r="G44" s="160">
        <v>6.24</v>
      </c>
      <c r="H44" s="160">
        <v>1.98</v>
      </c>
      <c r="I44" s="160">
        <v>48709</v>
      </c>
      <c r="J44" s="487" t="s">
        <v>601</v>
      </c>
      <c r="K44" s="487"/>
    </row>
    <row r="45" spans="1:11" s="152" customFormat="1">
      <c r="A45" s="231">
        <v>4728</v>
      </c>
      <c r="B45" s="63" t="s">
        <v>647</v>
      </c>
      <c r="C45" s="64">
        <v>5151</v>
      </c>
      <c r="D45" s="64">
        <v>4405</v>
      </c>
      <c r="E45" s="64">
        <v>42726</v>
      </c>
      <c r="F45" s="64">
        <v>5.9130000000000003</v>
      </c>
      <c r="G45" s="64">
        <v>12.44</v>
      </c>
      <c r="H45" s="64">
        <v>3.64</v>
      </c>
      <c r="I45" s="64">
        <v>22247</v>
      </c>
      <c r="J45" s="486" t="s">
        <v>600</v>
      </c>
      <c r="K45" s="486"/>
    </row>
    <row r="46" spans="1:11" s="152" customFormat="1">
      <c r="A46" s="232">
        <v>4729</v>
      </c>
      <c r="B46" s="99" t="s">
        <v>656</v>
      </c>
      <c r="C46" s="160">
        <v>21003</v>
      </c>
      <c r="D46" s="160">
        <v>10067</v>
      </c>
      <c r="E46" s="160">
        <v>91554</v>
      </c>
      <c r="F46" s="160">
        <v>134097</v>
      </c>
      <c r="G46" s="160">
        <v>21.39</v>
      </c>
      <c r="H46" s="160">
        <v>10.33</v>
      </c>
      <c r="I46" s="160">
        <v>28199</v>
      </c>
      <c r="J46" s="487" t="s">
        <v>658</v>
      </c>
      <c r="K46" s="487"/>
    </row>
    <row r="47" spans="1:11" s="152" customFormat="1">
      <c r="A47" s="231">
        <v>4730</v>
      </c>
      <c r="B47" s="63" t="s">
        <v>641</v>
      </c>
      <c r="C47" s="64">
        <v>1288965</v>
      </c>
      <c r="D47" s="64">
        <v>671365</v>
      </c>
      <c r="E47" s="64">
        <v>420460</v>
      </c>
      <c r="F47" s="64">
        <v>473049</v>
      </c>
      <c r="G47" s="64">
        <v>3.46</v>
      </c>
      <c r="H47" s="64">
        <v>7.66</v>
      </c>
      <c r="I47" s="64">
        <v>129034</v>
      </c>
      <c r="J47" s="486" t="s">
        <v>599</v>
      </c>
      <c r="K47" s="486"/>
    </row>
    <row r="48" spans="1:11" s="152" customFormat="1" ht="18">
      <c r="A48" s="232">
        <v>4741</v>
      </c>
      <c r="B48" s="99" t="s">
        <v>648</v>
      </c>
      <c r="C48" s="160">
        <v>805570</v>
      </c>
      <c r="D48" s="160">
        <v>344806</v>
      </c>
      <c r="E48" s="160">
        <v>258627</v>
      </c>
      <c r="F48" s="160">
        <v>287186</v>
      </c>
      <c r="G48" s="160">
        <v>8.49</v>
      </c>
      <c r="H48" s="160">
        <v>1.46</v>
      </c>
      <c r="I48" s="160">
        <v>77589</v>
      </c>
      <c r="J48" s="487" t="s">
        <v>598</v>
      </c>
      <c r="K48" s="487"/>
    </row>
    <row r="49" spans="1:11" s="152" customFormat="1">
      <c r="A49" s="231">
        <v>4742</v>
      </c>
      <c r="B49" s="63" t="s">
        <v>724</v>
      </c>
      <c r="C49" s="64">
        <v>2774</v>
      </c>
      <c r="D49" s="64">
        <v>820</v>
      </c>
      <c r="E49" s="64">
        <v>326705</v>
      </c>
      <c r="F49" s="64">
        <v>377122</v>
      </c>
      <c r="G49" s="64">
        <v>12.6</v>
      </c>
      <c r="H49" s="64">
        <v>0.77</v>
      </c>
      <c r="I49" s="64">
        <v>74545</v>
      </c>
      <c r="J49" s="486" t="s">
        <v>723</v>
      </c>
      <c r="K49" s="486"/>
    </row>
    <row r="50" spans="1:11" s="152" customFormat="1" ht="18">
      <c r="A50" s="232">
        <v>4751</v>
      </c>
      <c r="B50" s="99" t="s">
        <v>640</v>
      </c>
      <c r="C50" s="160">
        <v>1606211</v>
      </c>
      <c r="D50" s="160">
        <v>429661</v>
      </c>
      <c r="E50" s="160">
        <v>247722</v>
      </c>
      <c r="F50" s="160">
        <v>337827</v>
      </c>
      <c r="G50" s="160">
        <v>23.09</v>
      </c>
      <c r="H50" s="160">
        <v>3.58</v>
      </c>
      <c r="I50" s="160">
        <v>47603</v>
      </c>
      <c r="J50" s="487" t="s">
        <v>597</v>
      </c>
      <c r="K50" s="487"/>
    </row>
    <row r="51" spans="1:11" ht="36">
      <c r="A51" s="231">
        <v>4752</v>
      </c>
      <c r="B51" s="63" t="s">
        <v>639</v>
      </c>
      <c r="C51" s="64">
        <v>3207990</v>
      </c>
      <c r="D51" s="64">
        <v>1244024</v>
      </c>
      <c r="E51" s="64">
        <v>194768</v>
      </c>
      <c r="F51" s="64">
        <v>227880</v>
      </c>
      <c r="G51" s="64">
        <v>11.48</v>
      </c>
      <c r="H51" s="64">
        <v>3.05</v>
      </c>
      <c r="I51" s="64">
        <v>52793</v>
      </c>
      <c r="J51" s="486" t="s">
        <v>596</v>
      </c>
      <c r="K51" s="486"/>
    </row>
    <row r="52" spans="1:11" ht="18">
      <c r="A52" s="232">
        <v>4753</v>
      </c>
      <c r="B52" s="99" t="s">
        <v>638</v>
      </c>
      <c r="C52" s="160">
        <v>128945</v>
      </c>
      <c r="D52" s="160">
        <v>42830</v>
      </c>
      <c r="E52" s="160">
        <v>178737</v>
      </c>
      <c r="F52" s="160">
        <v>209004</v>
      </c>
      <c r="G52" s="160">
        <v>11.82</v>
      </c>
      <c r="H52" s="160">
        <v>2.66</v>
      </c>
      <c r="I52" s="160">
        <v>43660</v>
      </c>
      <c r="J52" s="487" t="s">
        <v>595</v>
      </c>
      <c r="K52" s="487"/>
    </row>
    <row r="53" spans="1:11">
      <c r="A53" s="231">
        <v>4754</v>
      </c>
      <c r="B53" s="63" t="s">
        <v>560</v>
      </c>
      <c r="C53" s="64">
        <v>704133</v>
      </c>
      <c r="D53" s="64">
        <v>260512</v>
      </c>
      <c r="E53" s="64">
        <v>210340</v>
      </c>
      <c r="F53" s="64">
        <v>270739</v>
      </c>
      <c r="G53" s="64">
        <v>20.059999999999999</v>
      </c>
      <c r="H53" s="64">
        <v>2.25</v>
      </c>
      <c r="I53" s="64">
        <v>53526</v>
      </c>
      <c r="J53" s="486" t="s">
        <v>570</v>
      </c>
      <c r="K53" s="486"/>
    </row>
    <row r="54" spans="1:11" ht="18">
      <c r="A54" s="232">
        <v>4755</v>
      </c>
      <c r="B54" s="99" t="s">
        <v>655</v>
      </c>
      <c r="C54" s="160">
        <v>837445</v>
      </c>
      <c r="D54" s="160">
        <v>525219</v>
      </c>
      <c r="E54" s="160">
        <v>152983</v>
      </c>
      <c r="F54" s="160">
        <v>187802</v>
      </c>
      <c r="G54" s="160">
        <v>16.260000000000002</v>
      </c>
      <c r="H54" s="160">
        <v>2.2799999999999998</v>
      </c>
      <c r="I54" s="160">
        <v>57320</v>
      </c>
      <c r="J54" s="487" t="s">
        <v>728</v>
      </c>
      <c r="K54" s="487"/>
    </row>
    <row r="55" spans="1:11">
      <c r="A55" s="231">
        <v>4756</v>
      </c>
      <c r="B55" s="63" t="s">
        <v>649</v>
      </c>
      <c r="C55" s="64">
        <v>4299</v>
      </c>
      <c r="D55" s="64">
        <v>11871</v>
      </c>
      <c r="E55" s="64">
        <v>48360</v>
      </c>
      <c r="F55" s="64">
        <v>60674</v>
      </c>
      <c r="G55" s="64">
        <v>15.63</v>
      </c>
      <c r="H55" s="64">
        <v>4.67</v>
      </c>
      <c r="I55" s="64">
        <v>31997</v>
      </c>
      <c r="J55" s="486" t="s">
        <v>593</v>
      </c>
      <c r="K55" s="486"/>
    </row>
    <row r="56" spans="1:11" ht="18">
      <c r="A56" s="232">
        <v>4761</v>
      </c>
      <c r="B56" s="99" t="s">
        <v>650</v>
      </c>
      <c r="C56" s="160">
        <v>355801</v>
      </c>
      <c r="D56" s="160">
        <v>100916</v>
      </c>
      <c r="E56" s="160">
        <v>278237</v>
      </c>
      <c r="F56" s="160">
        <v>376360</v>
      </c>
      <c r="G56" s="160">
        <v>20.059999999999999</v>
      </c>
      <c r="H56" s="160">
        <v>6.01</v>
      </c>
      <c r="I56" s="160">
        <v>59998</v>
      </c>
      <c r="J56" s="487" t="s">
        <v>592</v>
      </c>
      <c r="K56" s="487"/>
    </row>
    <row r="57" spans="1:11" ht="18">
      <c r="A57" s="231">
        <v>4762</v>
      </c>
      <c r="B57" s="63" t="s">
        <v>651</v>
      </c>
      <c r="C57" s="64">
        <v>256</v>
      </c>
      <c r="D57" s="64">
        <v>1800</v>
      </c>
      <c r="E57" s="64">
        <v>28667</v>
      </c>
      <c r="F57" s="64">
        <v>66667</v>
      </c>
      <c r="G57" s="64">
        <v>40.5</v>
      </c>
      <c r="H57" s="64">
        <v>16.5</v>
      </c>
      <c r="I57" s="64">
        <v>24000</v>
      </c>
      <c r="J57" s="486" t="s">
        <v>591</v>
      </c>
      <c r="K57" s="486"/>
    </row>
    <row r="58" spans="1:11" ht="18">
      <c r="A58" s="233">
        <v>4763</v>
      </c>
      <c r="B58" s="226" t="s">
        <v>652</v>
      </c>
      <c r="C58" s="149">
        <v>85732</v>
      </c>
      <c r="D58" s="149">
        <v>55724</v>
      </c>
      <c r="E58" s="149">
        <v>160194</v>
      </c>
      <c r="F58" s="149">
        <v>234749</v>
      </c>
      <c r="G58" s="149">
        <v>29.78</v>
      </c>
      <c r="H58" s="149">
        <v>1.98</v>
      </c>
      <c r="I58" s="149">
        <v>56470</v>
      </c>
      <c r="J58" s="484" t="s">
        <v>590</v>
      </c>
      <c r="K58" s="484"/>
    </row>
    <row r="59" spans="1:11">
      <c r="A59" s="231">
        <v>4764</v>
      </c>
      <c r="B59" s="63" t="s">
        <v>637</v>
      </c>
      <c r="C59" s="64">
        <v>337492</v>
      </c>
      <c r="D59" s="64">
        <v>20001</v>
      </c>
      <c r="E59" s="64">
        <v>851543</v>
      </c>
      <c r="F59" s="64">
        <v>925140</v>
      </c>
      <c r="G59" s="64">
        <v>5.89</v>
      </c>
      <c r="H59" s="64">
        <v>2.0699999999999998</v>
      </c>
      <c r="I59" s="64">
        <v>48079</v>
      </c>
      <c r="J59" s="486" t="s">
        <v>589</v>
      </c>
      <c r="K59" s="486"/>
    </row>
    <row r="60" spans="1:11" ht="36">
      <c r="A60" s="232">
        <v>4771</v>
      </c>
      <c r="B60" s="99" t="s">
        <v>653</v>
      </c>
      <c r="C60" s="160">
        <v>680775</v>
      </c>
      <c r="D60" s="160">
        <v>261618</v>
      </c>
      <c r="E60" s="160">
        <v>189513</v>
      </c>
      <c r="F60" s="160">
        <v>252249</v>
      </c>
      <c r="G60" s="160">
        <v>23.51</v>
      </c>
      <c r="H60" s="160">
        <v>1.36</v>
      </c>
      <c r="I60" s="160">
        <v>48457</v>
      </c>
      <c r="J60" s="487" t="s">
        <v>588</v>
      </c>
      <c r="K60" s="487"/>
    </row>
    <row r="61" spans="1:11" ht="19.149999999999999" customHeight="1">
      <c r="A61" s="231">
        <v>4772</v>
      </c>
      <c r="B61" s="63" t="s">
        <v>654</v>
      </c>
      <c r="C61" s="64">
        <v>555788</v>
      </c>
      <c r="D61" s="64">
        <v>189703</v>
      </c>
      <c r="E61" s="64">
        <v>243717</v>
      </c>
      <c r="F61" s="64">
        <v>298006</v>
      </c>
      <c r="G61" s="64">
        <v>14.78</v>
      </c>
      <c r="H61" s="64">
        <v>3.43</v>
      </c>
      <c r="I61" s="64">
        <v>59487</v>
      </c>
      <c r="J61" s="486" t="s">
        <v>587</v>
      </c>
      <c r="K61" s="486"/>
    </row>
    <row r="62" spans="1:11">
      <c r="A62" s="232">
        <v>4774</v>
      </c>
      <c r="B62" s="99" t="s">
        <v>561</v>
      </c>
      <c r="C62" s="160">
        <v>5917</v>
      </c>
      <c r="D62" s="160">
        <v>6999</v>
      </c>
      <c r="E62" s="160">
        <v>65272</v>
      </c>
      <c r="F62" s="160">
        <v>86044</v>
      </c>
      <c r="G62" s="160">
        <v>21.41</v>
      </c>
      <c r="H62" s="160">
        <v>2.73</v>
      </c>
      <c r="I62" s="160">
        <v>34997</v>
      </c>
      <c r="J62" s="487" t="s">
        <v>571</v>
      </c>
      <c r="K62" s="487"/>
    </row>
    <row r="63" spans="1:11" ht="19.149999999999999" customHeight="1">
      <c r="A63" s="231">
        <v>4775</v>
      </c>
      <c r="B63" s="63" t="s">
        <v>583</v>
      </c>
      <c r="C63" s="64">
        <v>859116</v>
      </c>
      <c r="D63" s="64">
        <v>205378</v>
      </c>
      <c r="E63" s="64">
        <v>332494</v>
      </c>
      <c r="F63" s="64">
        <v>398338</v>
      </c>
      <c r="G63" s="64">
        <v>14.07</v>
      </c>
      <c r="H63" s="64">
        <v>2.46</v>
      </c>
      <c r="I63" s="64">
        <v>60548</v>
      </c>
      <c r="J63" s="486" t="s">
        <v>586</v>
      </c>
      <c r="K63" s="486"/>
    </row>
    <row r="64" spans="1:11" ht="18">
      <c r="A64" s="232">
        <v>4776</v>
      </c>
      <c r="B64" s="99" t="s">
        <v>582</v>
      </c>
      <c r="C64" s="160">
        <v>45799</v>
      </c>
      <c r="D64" s="160">
        <v>34769</v>
      </c>
      <c r="E64" s="160">
        <v>85041</v>
      </c>
      <c r="F64" s="160">
        <v>110948</v>
      </c>
      <c r="G64" s="160">
        <v>15.16</v>
      </c>
      <c r="H64" s="160">
        <v>8.19</v>
      </c>
      <c r="I64" s="160">
        <v>35263</v>
      </c>
      <c r="J64" s="487" t="s">
        <v>585</v>
      </c>
      <c r="K64" s="487"/>
    </row>
    <row r="65" spans="1:11" s="152" customFormat="1" ht="19.149999999999999" customHeight="1">
      <c r="A65" s="231">
        <v>4777</v>
      </c>
      <c r="B65" s="63" t="s">
        <v>581</v>
      </c>
      <c r="C65" s="64">
        <v>30929</v>
      </c>
      <c r="D65" s="64">
        <v>10693</v>
      </c>
      <c r="E65" s="64">
        <v>175029</v>
      </c>
      <c r="F65" s="64">
        <v>212421</v>
      </c>
      <c r="G65" s="64">
        <v>15.31</v>
      </c>
      <c r="H65" s="64">
        <v>2.2999999999999998</v>
      </c>
      <c r="I65" s="64">
        <v>43646</v>
      </c>
      <c r="J65" s="486" t="s">
        <v>584</v>
      </c>
      <c r="K65" s="486"/>
    </row>
    <row r="66" spans="1:11" s="152" customFormat="1" ht="19.149999999999999" customHeight="1">
      <c r="A66" s="232">
        <v>4779</v>
      </c>
      <c r="B66" s="99" t="s">
        <v>580</v>
      </c>
      <c r="C66" s="160">
        <v>13979</v>
      </c>
      <c r="D66" s="160">
        <v>75741</v>
      </c>
      <c r="E66" s="160">
        <v>87298</v>
      </c>
      <c r="F66" s="160">
        <v>144866</v>
      </c>
      <c r="G66" s="160">
        <v>34.520000000000003</v>
      </c>
      <c r="H66" s="160">
        <v>5.22</v>
      </c>
      <c r="I66" s="160">
        <v>64516</v>
      </c>
      <c r="J66" s="487" t="s">
        <v>657</v>
      </c>
      <c r="K66" s="487"/>
    </row>
    <row r="67" spans="1:11" ht="34.9" customHeight="1">
      <c r="A67" s="648" t="s">
        <v>208</v>
      </c>
      <c r="B67" s="648"/>
      <c r="C67" s="318">
        <v>23604007</v>
      </c>
      <c r="D67" s="318">
        <v>9022143</v>
      </c>
      <c r="E67" s="318">
        <v>211468</v>
      </c>
      <c r="F67" s="318">
        <v>256073</v>
      </c>
      <c r="G67" s="319">
        <v>14.42</v>
      </c>
      <c r="H67" s="319">
        <v>3</v>
      </c>
      <c r="I67" s="318">
        <v>55311</v>
      </c>
      <c r="J67" s="649" t="s">
        <v>205</v>
      </c>
      <c r="K67" s="649"/>
    </row>
    <row r="68" spans="1:11" ht="15">
      <c r="A68" s="156" t="s">
        <v>470</v>
      </c>
      <c r="B68" s="152"/>
      <c r="C68" s="152"/>
      <c r="D68" s="152"/>
      <c r="E68" s="152"/>
      <c r="F68" s="152"/>
      <c r="G68" s="152"/>
      <c r="H68" s="152"/>
      <c r="I68" s="152"/>
      <c r="J68" s="152"/>
      <c r="K68" s="157" t="s">
        <v>200</v>
      </c>
    </row>
  </sheetData>
  <mergeCells count="80">
    <mergeCell ref="F11:F12"/>
    <mergeCell ref="E11:E12"/>
    <mergeCell ref="A6:K6"/>
    <mergeCell ref="H11:H12"/>
    <mergeCell ref="C10:D10"/>
    <mergeCell ref="I11:I12"/>
    <mergeCell ref="J9:K12"/>
    <mergeCell ref="I9:I10"/>
    <mergeCell ref="A1:K1"/>
    <mergeCell ref="A9:A12"/>
    <mergeCell ref="B9:B12"/>
    <mergeCell ref="C9:D9"/>
    <mergeCell ref="A3:K3"/>
    <mergeCell ref="G11:G12"/>
    <mergeCell ref="H9:H10"/>
    <mergeCell ref="A2:K2"/>
    <mergeCell ref="J8:K8"/>
    <mergeCell ref="A8:B8"/>
    <mergeCell ref="A4:K4"/>
    <mergeCell ref="A7:K7"/>
    <mergeCell ref="A5:K5"/>
    <mergeCell ref="E9:E10"/>
    <mergeCell ref="F9:F10"/>
    <mergeCell ref="G9:G10"/>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8:K58"/>
    <mergeCell ref="J59:K59"/>
    <mergeCell ref="J60:K60"/>
    <mergeCell ref="J61:K61"/>
    <mergeCell ref="J53:K53"/>
    <mergeCell ref="J54:K54"/>
    <mergeCell ref="J55:K55"/>
    <mergeCell ref="J56:K56"/>
    <mergeCell ref="J57:K57"/>
    <mergeCell ref="A67:B67"/>
    <mergeCell ref="J67:K67"/>
    <mergeCell ref="J62:K62"/>
    <mergeCell ref="J63:K63"/>
    <mergeCell ref="J64:K64"/>
    <mergeCell ref="J65:K65"/>
    <mergeCell ref="J66:K66"/>
  </mergeCells>
  <phoneticPr fontId="18" type="noConversion"/>
  <printOptions horizontalCentered="1"/>
  <pageMargins left="0" right="0" top="0.19685039370078741" bottom="0" header="0.51181102362204722" footer="0.51181102362204722"/>
  <pageSetup paperSize="9" scale="85" orientation="landscape" r:id="rId1"/>
  <headerFooter alignWithMargins="0"/>
  <rowBreaks count="2" manualBreakCount="2">
    <brk id="34" max="10" man="1"/>
    <brk id="58" max="10"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view="pageBreakPreview" zoomScaleNormal="100" zoomScaleSheetLayoutView="100" workbookViewId="0">
      <selection activeCell="D70" sqref="D70"/>
    </sheetView>
  </sheetViews>
  <sheetFormatPr defaultRowHeight="14.25"/>
  <cols>
    <col min="1" max="1" width="63.375" customWidth="1"/>
  </cols>
  <sheetData>
    <row r="1" spans="1:1" ht="195.75" customHeight="1">
      <c r="A1" s="166" t="s">
        <v>450</v>
      </c>
    </row>
  </sheetData>
  <phoneticPr fontId="18" type="noConversion"/>
  <printOptions horizontalCentered="1" verticalCentere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tabSelected="1" view="pageBreakPreview" topLeftCell="A4" zoomScaleNormal="100" zoomScaleSheetLayoutView="100" workbookViewId="0">
      <selection activeCell="D70" sqref="D70"/>
    </sheetView>
  </sheetViews>
  <sheetFormatPr defaultColWidth="9" defaultRowHeight="23.25"/>
  <cols>
    <col min="1" max="1" width="16.375" style="29" customWidth="1"/>
    <col min="2" max="2" width="44.375" style="29" customWidth="1"/>
    <col min="3" max="3" width="4.125" style="27" customWidth="1"/>
    <col min="4" max="4" width="44.375" style="27" customWidth="1"/>
    <col min="5" max="5" width="15.5" style="27" customWidth="1"/>
    <col min="6" max="7" width="9" style="27"/>
    <col min="8" max="8" width="54.625" style="27" customWidth="1"/>
    <col min="9" max="16384" width="9" style="27"/>
  </cols>
  <sheetData>
    <row r="1" spans="1:8" s="25" customFormat="1" ht="84" customHeight="1">
      <c r="A1" s="418"/>
      <c r="B1" s="418"/>
      <c r="C1" s="418"/>
      <c r="D1" s="418"/>
      <c r="E1" s="418"/>
      <c r="F1" s="24"/>
      <c r="G1" s="24"/>
      <c r="H1" s="24"/>
    </row>
    <row r="2" spans="1:8" s="202" customFormat="1" ht="23.25" customHeight="1">
      <c r="A2" s="444" t="s">
        <v>262</v>
      </c>
      <c r="B2" s="444"/>
      <c r="D2" s="445" t="s">
        <v>297</v>
      </c>
      <c r="E2" s="445"/>
    </row>
    <row r="3" spans="1:8" ht="20.25" customHeight="1">
      <c r="A3" s="417" t="s">
        <v>494</v>
      </c>
      <c r="B3" s="417"/>
      <c r="D3" s="432" t="s">
        <v>132</v>
      </c>
      <c r="E3" s="432" t="s">
        <v>132</v>
      </c>
    </row>
    <row r="4" spans="1:8" ht="99" customHeight="1">
      <c r="A4" s="446" t="s">
        <v>133</v>
      </c>
      <c r="B4" s="446"/>
      <c r="D4" s="443" t="s">
        <v>134</v>
      </c>
      <c r="E4" s="443"/>
    </row>
    <row r="5" spans="1:8" ht="20.25" customHeight="1">
      <c r="A5" s="417" t="s">
        <v>495</v>
      </c>
      <c r="B5" s="417"/>
      <c r="D5" s="432" t="s">
        <v>135</v>
      </c>
      <c r="E5" s="432"/>
    </row>
    <row r="6" spans="1:8" ht="57" customHeight="1">
      <c r="A6" s="446" t="s">
        <v>136</v>
      </c>
      <c r="B6" s="446"/>
      <c r="D6" s="443" t="s">
        <v>137</v>
      </c>
      <c r="E6" s="443"/>
    </row>
    <row r="7" spans="1:8" ht="20.25" customHeight="1">
      <c r="A7" s="417" t="s">
        <v>496</v>
      </c>
      <c r="B7" s="417"/>
      <c r="D7" s="432" t="s">
        <v>138</v>
      </c>
      <c r="E7" s="432"/>
    </row>
    <row r="8" spans="1:8" ht="95.25" customHeight="1">
      <c r="A8" s="446" t="s">
        <v>139</v>
      </c>
      <c r="B8" s="446"/>
      <c r="D8" s="443" t="s">
        <v>140</v>
      </c>
      <c r="E8" s="443"/>
    </row>
    <row r="9" spans="1:8" ht="20.25" customHeight="1">
      <c r="A9" s="417" t="s">
        <v>497</v>
      </c>
      <c r="B9" s="417"/>
      <c r="D9" s="432" t="s">
        <v>141</v>
      </c>
      <c r="E9" s="432"/>
    </row>
    <row r="10" spans="1:8" ht="41.25" customHeight="1">
      <c r="A10" s="446" t="s">
        <v>142</v>
      </c>
      <c r="B10" s="446"/>
      <c r="D10" s="443" t="s">
        <v>143</v>
      </c>
      <c r="E10" s="443"/>
    </row>
    <row r="11" spans="1:8" ht="20.25" customHeight="1">
      <c r="A11" s="417" t="s">
        <v>498</v>
      </c>
      <c r="B11" s="417"/>
      <c r="D11" s="432" t="s">
        <v>144</v>
      </c>
      <c r="E11" s="432"/>
    </row>
    <row r="12" spans="1:8" ht="63.75" customHeight="1">
      <c r="A12" s="446" t="s">
        <v>296</v>
      </c>
      <c r="B12" s="446"/>
      <c r="D12" s="443" t="s">
        <v>295</v>
      </c>
      <c r="E12" s="443"/>
    </row>
    <row r="13" spans="1:8" s="202" customFormat="1" ht="36" customHeight="1">
      <c r="A13" s="441" t="s">
        <v>499</v>
      </c>
      <c r="B13" s="441"/>
      <c r="D13" s="442" t="s">
        <v>145</v>
      </c>
      <c r="E13" s="442"/>
    </row>
    <row r="14" spans="1:8" ht="78.75" customHeight="1">
      <c r="A14" s="446" t="s">
        <v>294</v>
      </c>
      <c r="B14" s="446"/>
      <c r="D14" s="443" t="s">
        <v>293</v>
      </c>
      <c r="E14" s="443"/>
    </row>
    <row r="15" spans="1:8" ht="23.25" customHeight="1">
      <c r="A15" s="449" t="s">
        <v>500</v>
      </c>
      <c r="B15" s="449"/>
      <c r="D15" s="450" t="s">
        <v>292</v>
      </c>
      <c r="E15" s="451"/>
    </row>
    <row r="16" spans="1:8" ht="36.75" customHeight="1">
      <c r="A16" s="446" t="s">
        <v>291</v>
      </c>
      <c r="B16" s="446"/>
      <c r="D16" s="443" t="s">
        <v>290</v>
      </c>
      <c r="E16" s="443"/>
    </row>
    <row r="17" spans="1:5" ht="23.25" customHeight="1">
      <c r="A17" s="449" t="s">
        <v>501</v>
      </c>
      <c r="B17" s="449"/>
      <c r="D17" s="450" t="s">
        <v>289</v>
      </c>
      <c r="E17" s="450"/>
    </row>
    <row r="18" spans="1:5" ht="75.75" customHeight="1">
      <c r="A18" s="446" t="s">
        <v>146</v>
      </c>
      <c r="B18" s="446"/>
      <c r="D18" s="443" t="s">
        <v>288</v>
      </c>
      <c r="E18" s="443"/>
    </row>
    <row r="19" spans="1:5" ht="23.25" customHeight="1">
      <c r="A19" s="449" t="s">
        <v>502</v>
      </c>
      <c r="B19" s="449"/>
      <c r="D19" s="450" t="s">
        <v>287</v>
      </c>
      <c r="E19" s="450"/>
    </row>
    <row r="20" spans="1:5" ht="134.25" customHeight="1">
      <c r="A20" s="446" t="s">
        <v>147</v>
      </c>
      <c r="B20" s="446"/>
      <c r="D20" s="443" t="s">
        <v>148</v>
      </c>
      <c r="E20" s="443"/>
    </row>
    <row r="21" spans="1:5" ht="36.75" customHeight="1">
      <c r="A21" s="447" t="s">
        <v>503</v>
      </c>
      <c r="B21" s="447"/>
      <c r="D21" s="448" t="s">
        <v>36</v>
      </c>
      <c r="E21" s="448"/>
    </row>
    <row r="22" spans="1:5" ht="115.5" customHeight="1">
      <c r="A22" s="446" t="s">
        <v>149</v>
      </c>
      <c r="B22" s="446"/>
      <c r="D22" s="443" t="s">
        <v>150</v>
      </c>
      <c r="E22" s="443"/>
    </row>
    <row r="23" spans="1:5" ht="23.25" customHeight="1">
      <c r="A23" s="449" t="s">
        <v>504</v>
      </c>
      <c r="B23" s="449"/>
      <c r="D23" s="450" t="s">
        <v>35</v>
      </c>
      <c r="E23" s="451"/>
    </row>
    <row r="24" spans="1:5" ht="21.75" customHeight="1">
      <c r="A24" s="433" t="s">
        <v>34</v>
      </c>
      <c r="B24" s="433"/>
      <c r="D24" s="443" t="s">
        <v>33</v>
      </c>
      <c r="E24" s="443"/>
    </row>
    <row r="25" spans="1:5" ht="60.75" customHeight="1">
      <c r="A25" s="433" t="s">
        <v>151</v>
      </c>
      <c r="B25" s="433"/>
      <c r="D25" s="443" t="s">
        <v>32</v>
      </c>
      <c r="E25" s="443"/>
    </row>
    <row r="26" spans="1:5" ht="36.75" customHeight="1">
      <c r="A26" s="433" t="s">
        <v>152</v>
      </c>
      <c r="B26" s="433"/>
      <c r="D26" s="452" t="s">
        <v>31</v>
      </c>
      <c r="E26" s="443"/>
    </row>
    <row r="27" spans="1:5" ht="42.75" customHeight="1">
      <c r="A27" s="433" t="s">
        <v>30</v>
      </c>
      <c r="B27" s="433"/>
      <c r="D27" s="443" t="s">
        <v>29</v>
      </c>
      <c r="E27" s="443"/>
    </row>
    <row r="28" spans="1:5" ht="67.5" customHeight="1">
      <c r="A28" s="433" t="s">
        <v>28</v>
      </c>
      <c r="B28" s="433"/>
      <c r="D28" s="443" t="s">
        <v>27</v>
      </c>
      <c r="E28" s="443"/>
    </row>
    <row r="29" spans="1:5" ht="35.25" customHeight="1">
      <c r="A29" s="433" t="s">
        <v>441</v>
      </c>
      <c r="B29" s="433"/>
      <c r="D29" s="443" t="s">
        <v>440</v>
      </c>
      <c r="E29" s="443"/>
    </row>
    <row r="30" spans="1:5" ht="68.25" customHeight="1">
      <c r="A30" s="433" t="s">
        <v>439</v>
      </c>
      <c r="B30" s="433"/>
      <c r="D30" s="443" t="s">
        <v>438</v>
      </c>
      <c r="E30" s="443"/>
    </row>
    <row r="31" spans="1:5" ht="23.25" customHeight="1">
      <c r="A31" s="447" t="s">
        <v>505</v>
      </c>
      <c r="B31" s="447"/>
      <c r="D31" s="448" t="s">
        <v>437</v>
      </c>
      <c r="E31" s="454"/>
    </row>
    <row r="32" spans="1:5" ht="129" customHeight="1">
      <c r="A32" s="455" t="s">
        <v>153</v>
      </c>
      <c r="B32" s="446"/>
      <c r="D32" s="443" t="s">
        <v>154</v>
      </c>
      <c r="E32" s="443"/>
    </row>
    <row r="33" spans="1:5" ht="23.25" customHeight="1">
      <c r="A33" s="449" t="s">
        <v>506</v>
      </c>
      <c r="B33" s="449"/>
      <c r="D33" s="450" t="s">
        <v>45</v>
      </c>
      <c r="E33" s="450"/>
    </row>
    <row r="34" spans="1:5" ht="78.75" customHeight="1">
      <c r="A34" s="453" t="s">
        <v>155</v>
      </c>
      <c r="B34" s="433"/>
      <c r="D34" s="443" t="s">
        <v>156</v>
      </c>
      <c r="E34" s="443"/>
    </row>
    <row r="35" spans="1:5" ht="23.25" customHeight="1">
      <c r="A35" s="449" t="s">
        <v>507</v>
      </c>
      <c r="B35" s="449"/>
      <c r="D35" s="450" t="s">
        <v>44</v>
      </c>
      <c r="E35" s="450"/>
    </row>
    <row r="36" spans="1:5" ht="88.5" customHeight="1">
      <c r="A36" s="453" t="s">
        <v>157</v>
      </c>
      <c r="B36" s="433"/>
      <c r="D36" s="443" t="s">
        <v>158</v>
      </c>
      <c r="E36" s="443"/>
    </row>
    <row r="37" spans="1:5" ht="22.5" customHeight="1">
      <c r="A37" s="449" t="s">
        <v>43</v>
      </c>
      <c r="B37" s="449"/>
      <c r="D37" s="450" t="s">
        <v>42</v>
      </c>
      <c r="E37" s="450"/>
    </row>
    <row r="38" spans="1:5" ht="42" customHeight="1">
      <c r="A38" s="433" t="s">
        <v>41</v>
      </c>
      <c r="B38" s="433"/>
      <c r="D38" s="443" t="s">
        <v>40</v>
      </c>
      <c r="E38" s="443"/>
    </row>
    <row r="39" spans="1:5" ht="23.25" customHeight="1">
      <c r="A39" s="417" t="s">
        <v>508</v>
      </c>
      <c r="B39" s="417"/>
      <c r="D39" s="419" t="s">
        <v>159</v>
      </c>
      <c r="E39" s="419"/>
    </row>
    <row r="40" spans="1:5" ht="34.5" customHeight="1">
      <c r="A40" s="433" t="s">
        <v>39</v>
      </c>
      <c r="B40" s="433"/>
      <c r="D40" s="443" t="s">
        <v>38</v>
      </c>
      <c r="E40" s="443"/>
    </row>
    <row r="41" spans="1:5" ht="33" customHeight="1">
      <c r="A41" s="447" t="s">
        <v>509</v>
      </c>
      <c r="B41" s="447"/>
      <c r="D41" s="448" t="s">
        <v>37</v>
      </c>
      <c r="E41" s="448"/>
    </row>
    <row r="42" spans="1:5" ht="103.5" customHeight="1">
      <c r="A42" s="433" t="s">
        <v>160</v>
      </c>
      <c r="B42" s="433"/>
      <c r="D42" s="443" t="s">
        <v>161</v>
      </c>
      <c r="E42" s="443"/>
    </row>
    <row r="43" spans="1:5" ht="23.25" customHeight="1">
      <c r="A43" s="449" t="s">
        <v>510</v>
      </c>
      <c r="B43" s="449"/>
      <c r="D43" s="450" t="s">
        <v>415</v>
      </c>
      <c r="E43" s="450"/>
    </row>
    <row r="44" spans="1:5" ht="130.5" customHeight="1">
      <c r="A44" s="433" t="s">
        <v>162</v>
      </c>
      <c r="B44" s="433"/>
      <c r="D44" s="443" t="s">
        <v>163</v>
      </c>
      <c r="E44" s="443"/>
    </row>
    <row r="45" spans="1:5" ht="23.25" customHeight="1">
      <c r="A45" s="449" t="s">
        <v>511</v>
      </c>
      <c r="B45" s="449"/>
      <c r="D45" s="450" t="s">
        <v>190</v>
      </c>
      <c r="E45" s="450"/>
    </row>
    <row r="46" spans="1:5" ht="47.25" customHeight="1">
      <c r="A46" s="433" t="s">
        <v>164</v>
      </c>
      <c r="B46" s="433"/>
      <c r="D46" s="443" t="s">
        <v>189</v>
      </c>
      <c r="E46" s="443"/>
    </row>
    <row r="47" spans="1:5" ht="23.25" customHeight="1">
      <c r="A47" s="449" t="s">
        <v>512</v>
      </c>
      <c r="B47" s="449"/>
      <c r="D47" s="450" t="s">
        <v>188</v>
      </c>
      <c r="E47" s="450"/>
    </row>
    <row r="48" spans="1:5" ht="96.75" customHeight="1">
      <c r="A48" s="433" t="s">
        <v>165</v>
      </c>
      <c r="B48" s="433"/>
      <c r="D48" s="443" t="s">
        <v>166</v>
      </c>
      <c r="E48" s="443"/>
    </row>
    <row r="49" spans="1:5" s="202" customFormat="1" ht="31.5" customHeight="1">
      <c r="A49" s="441" t="s">
        <v>513</v>
      </c>
      <c r="B49" s="441"/>
      <c r="D49" s="442" t="s">
        <v>167</v>
      </c>
      <c r="E49" s="442"/>
    </row>
    <row r="50" spans="1:5" ht="57.75" customHeight="1">
      <c r="A50" s="433" t="s">
        <v>187</v>
      </c>
      <c r="B50" s="433"/>
      <c r="D50" s="443" t="s">
        <v>186</v>
      </c>
      <c r="E50" s="443"/>
    </row>
    <row r="51" spans="1:5" ht="23.25" customHeight="1">
      <c r="A51" s="417" t="s">
        <v>514</v>
      </c>
      <c r="B51" s="417"/>
      <c r="D51" s="419" t="s">
        <v>168</v>
      </c>
      <c r="E51" s="419"/>
    </row>
    <row r="52" spans="1:5" ht="105.75" customHeight="1">
      <c r="A52" s="433" t="s">
        <v>169</v>
      </c>
      <c r="B52" s="433"/>
      <c r="D52" s="443" t="s">
        <v>170</v>
      </c>
      <c r="E52" s="443"/>
    </row>
    <row r="53" spans="1:5" ht="23.25" customHeight="1">
      <c r="A53" s="449" t="s">
        <v>516</v>
      </c>
      <c r="B53" s="449"/>
      <c r="D53" s="450" t="s">
        <v>185</v>
      </c>
      <c r="E53" s="450"/>
    </row>
    <row r="54" spans="1:5" ht="21.75" customHeight="1">
      <c r="A54" s="433" t="s">
        <v>184</v>
      </c>
      <c r="B54" s="433"/>
      <c r="D54" s="443" t="s">
        <v>183</v>
      </c>
      <c r="E54" s="443"/>
    </row>
    <row r="55" spans="1:5" ht="23.25" customHeight="1">
      <c r="A55" s="449" t="s">
        <v>515</v>
      </c>
      <c r="B55" s="449"/>
      <c r="D55" s="450" t="s">
        <v>182</v>
      </c>
      <c r="E55" s="450"/>
    </row>
    <row r="56" spans="1:5" ht="88.5" customHeight="1">
      <c r="A56" s="433" t="s">
        <v>171</v>
      </c>
      <c r="B56" s="433"/>
      <c r="D56" s="443" t="s">
        <v>181</v>
      </c>
      <c r="E56" s="443"/>
    </row>
    <row r="57" spans="1:5" ht="23.25" customHeight="1">
      <c r="A57" s="449" t="s">
        <v>517</v>
      </c>
      <c r="B57" s="449"/>
      <c r="D57" s="450" t="s">
        <v>180</v>
      </c>
      <c r="E57" s="450"/>
    </row>
    <row r="58" spans="1:5" ht="60.75" customHeight="1">
      <c r="A58" s="433" t="s">
        <v>179</v>
      </c>
      <c r="B58" s="433"/>
      <c r="D58" s="443" t="s">
        <v>178</v>
      </c>
      <c r="E58" s="443"/>
    </row>
    <row r="59" spans="1:5" ht="23.25" customHeight="1">
      <c r="A59" s="449" t="s">
        <v>365</v>
      </c>
      <c r="B59" s="449"/>
      <c r="D59" s="450" t="s">
        <v>364</v>
      </c>
      <c r="E59" s="450"/>
    </row>
    <row r="60" spans="1:5" ht="41.25" customHeight="1">
      <c r="A60" s="433" t="s">
        <v>363</v>
      </c>
      <c r="B60" s="433"/>
      <c r="D60" s="443" t="s">
        <v>362</v>
      </c>
      <c r="E60" s="443"/>
    </row>
    <row r="61" spans="1:5" ht="30" customHeight="1">
      <c r="A61" s="447" t="s">
        <v>361</v>
      </c>
      <c r="B61" s="447"/>
      <c r="D61" s="448" t="s">
        <v>360</v>
      </c>
      <c r="E61" s="448"/>
    </row>
    <row r="62" spans="1:5" ht="112.5" customHeight="1">
      <c r="A62" s="433" t="s">
        <v>172</v>
      </c>
      <c r="B62" s="433"/>
      <c r="D62" s="443" t="s">
        <v>173</v>
      </c>
      <c r="E62" s="443"/>
    </row>
    <row r="63" spans="1:5" ht="23.25" customHeight="1">
      <c r="A63" s="417" t="s">
        <v>521</v>
      </c>
      <c r="B63" s="417"/>
      <c r="D63" s="419" t="s">
        <v>174</v>
      </c>
      <c r="E63" s="419"/>
    </row>
    <row r="64" spans="1:5" ht="23.25" customHeight="1">
      <c r="A64" s="449" t="s">
        <v>518</v>
      </c>
      <c r="B64" s="449"/>
      <c r="D64" s="450" t="s">
        <v>359</v>
      </c>
      <c r="E64" s="450"/>
    </row>
    <row r="65" spans="1:5" ht="192" customHeight="1">
      <c r="A65" s="433" t="s">
        <v>175</v>
      </c>
      <c r="B65" s="433"/>
      <c r="D65" s="443" t="s">
        <v>176</v>
      </c>
      <c r="E65" s="443"/>
    </row>
    <row r="66" spans="1:5" ht="23.25" customHeight="1">
      <c r="A66" s="447" t="s">
        <v>519</v>
      </c>
      <c r="B66" s="447"/>
      <c r="D66" s="448" t="s">
        <v>358</v>
      </c>
      <c r="E66" s="448"/>
    </row>
    <row r="67" spans="1:5" ht="189.75" customHeight="1">
      <c r="A67" s="433" t="s">
        <v>0</v>
      </c>
      <c r="B67" s="433"/>
      <c r="D67" s="443" t="s">
        <v>1</v>
      </c>
      <c r="E67" s="443"/>
    </row>
    <row r="68" spans="1:5" ht="23.25" customHeight="1">
      <c r="A68" s="417" t="s">
        <v>522</v>
      </c>
      <c r="B68" s="417"/>
      <c r="D68" s="419" t="s">
        <v>2</v>
      </c>
      <c r="E68" s="419"/>
    </row>
    <row r="69" spans="1:5" ht="74.25" customHeight="1">
      <c r="A69" s="433" t="s">
        <v>261</v>
      </c>
      <c r="B69" s="433"/>
      <c r="D69" s="443" t="s">
        <v>125</v>
      </c>
      <c r="E69" s="443"/>
    </row>
    <row r="70" spans="1:5" ht="23.25" customHeight="1">
      <c r="A70" s="417" t="s">
        <v>520</v>
      </c>
      <c r="B70" s="417"/>
      <c r="D70" s="419" t="s">
        <v>3</v>
      </c>
      <c r="E70" s="419"/>
    </row>
    <row r="71" spans="1:5" ht="76.5" customHeight="1">
      <c r="A71" s="433" t="s">
        <v>260</v>
      </c>
      <c r="B71" s="433"/>
      <c r="D71" s="443" t="s">
        <v>124</v>
      </c>
      <c r="E71" s="443"/>
    </row>
    <row r="72" spans="1:5" ht="23.25" customHeight="1">
      <c r="A72" s="417" t="s">
        <v>523</v>
      </c>
      <c r="B72" s="417"/>
      <c r="D72" s="419" t="s">
        <v>4</v>
      </c>
      <c r="E72" s="419"/>
    </row>
    <row r="73" spans="1:5" ht="59.25" customHeight="1">
      <c r="A73" s="433" t="s">
        <v>259</v>
      </c>
      <c r="B73" s="433"/>
      <c r="D73" s="443" t="s">
        <v>123</v>
      </c>
      <c r="E73" s="443"/>
    </row>
    <row r="74" spans="1:5" s="202" customFormat="1" ht="23.25" customHeight="1">
      <c r="A74" s="441" t="s">
        <v>524</v>
      </c>
      <c r="B74" s="441"/>
      <c r="D74" s="442" t="s">
        <v>5</v>
      </c>
      <c r="E74" s="442"/>
    </row>
    <row r="75" spans="1:5" ht="43.5" customHeight="1">
      <c r="A75" s="433" t="s">
        <v>122</v>
      </c>
      <c r="B75" s="433"/>
      <c r="D75" s="443" t="s">
        <v>121</v>
      </c>
      <c r="E75" s="443"/>
    </row>
    <row r="76" spans="1:5" ht="23.25" customHeight="1">
      <c r="A76" s="417" t="s">
        <v>6</v>
      </c>
      <c r="B76" s="417"/>
      <c r="D76" s="419" t="s">
        <v>7</v>
      </c>
      <c r="E76" s="419"/>
    </row>
    <row r="77" spans="1:5" ht="60" customHeight="1">
      <c r="A77" s="433" t="s">
        <v>120</v>
      </c>
      <c r="B77" s="433"/>
      <c r="D77" s="443" t="s">
        <v>119</v>
      </c>
      <c r="E77" s="443"/>
    </row>
    <row r="78" spans="1:5" ht="23.25" customHeight="1">
      <c r="A78" s="417" t="s">
        <v>525</v>
      </c>
      <c r="B78" s="417"/>
      <c r="D78" s="456" t="s">
        <v>8</v>
      </c>
      <c r="E78" s="456"/>
    </row>
    <row r="79" spans="1:5" ht="78" customHeight="1">
      <c r="A79" s="433" t="s">
        <v>9</v>
      </c>
      <c r="B79" s="433"/>
      <c r="D79" s="443" t="s">
        <v>118</v>
      </c>
      <c r="E79" s="443"/>
    </row>
    <row r="80" spans="1:5" ht="23.25" customHeight="1">
      <c r="A80" s="417" t="s">
        <v>10</v>
      </c>
      <c r="B80" s="417"/>
      <c r="D80" s="419" t="s">
        <v>11</v>
      </c>
      <c r="E80" s="419"/>
    </row>
    <row r="81" spans="1:5" ht="134.25" customHeight="1">
      <c r="A81" s="433" t="s">
        <v>12</v>
      </c>
      <c r="B81" s="433"/>
      <c r="D81" s="443" t="s">
        <v>13</v>
      </c>
      <c r="E81" s="443"/>
    </row>
    <row r="82" spans="1:5" ht="23.25" customHeight="1">
      <c r="A82" s="417" t="s">
        <v>14</v>
      </c>
      <c r="B82" s="417"/>
      <c r="D82" s="419" t="s">
        <v>15</v>
      </c>
      <c r="E82" s="419"/>
    </row>
    <row r="83" spans="1:5" ht="74.25" customHeight="1">
      <c r="A83" s="433" t="s">
        <v>16</v>
      </c>
      <c r="B83" s="433"/>
      <c r="D83" s="443" t="s">
        <v>354</v>
      </c>
      <c r="E83" s="443"/>
    </row>
    <row r="84" spans="1:5" s="202" customFormat="1" ht="23.25" customHeight="1">
      <c r="A84" s="441" t="s">
        <v>526</v>
      </c>
      <c r="B84" s="441"/>
      <c r="D84" s="442" t="s">
        <v>17</v>
      </c>
      <c r="E84" s="442"/>
    </row>
    <row r="85" spans="1:5" ht="148.5" customHeight="1">
      <c r="A85" s="433" t="s">
        <v>18</v>
      </c>
      <c r="B85" s="433"/>
      <c r="D85" s="443" t="s">
        <v>19</v>
      </c>
      <c r="E85" s="443"/>
    </row>
    <row r="86" spans="1:5" ht="23.25" customHeight="1">
      <c r="A86" s="417" t="s">
        <v>527</v>
      </c>
      <c r="B86" s="417"/>
      <c r="D86" s="419" t="s">
        <v>20</v>
      </c>
      <c r="E86" s="419"/>
    </row>
    <row r="87" spans="1:5" ht="59.25" customHeight="1">
      <c r="A87" s="433" t="s">
        <v>110</v>
      </c>
      <c r="B87" s="433"/>
      <c r="D87" s="443" t="s">
        <v>109</v>
      </c>
      <c r="E87" s="443"/>
    </row>
    <row r="88" spans="1:5" ht="23.25" customHeight="1">
      <c r="A88" s="417" t="s">
        <v>21</v>
      </c>
      <c r="B88" s="417"/>
      <c r="D88" s="419" t="s">
        <v>22</v>
      </c>
      <c r="E88" s="419"/>
    </row>
    <row r="89" spans="1:5" ht="115.5" customHeight="1">
      <c r="A89" s="433" t="s">
        <v>23</v>
      </c>
      <c r="B89" s="433"/>
      <c r="D89" s="443" t="s">
        <v>24</v>
      </c>
      <c r="E89" s="443"/>
    </row>
    <row r="90" spans="1:5" ht="23.25" customHeight="1">
      <c r="A90" s="417" t="s">
        <v>528</v>
      </c>
      <c r="B90" s="417"/>
      <c r="D90" s="419" t="s">
        <v>25</v>
      </c>
      <c r="E90" s="419"/>
    </row>
    <row r="91" spans="1:5" ht="45" customHeight="1">
      <c r="A91" s="433" t="s">
        <v>74</v>
      </c>
      <c r="B91" s="433"/>
      <c r="D91" s="443" t="s">
        <v>70</v>
      </c>
      <c r="E91" s="443"/>
    </row>
    <row r="92" spans="1:5">
      <c r="D92" s="30"/>
      <c r="E92" s="30"/>
    </row>
    <row r="93" spans="1:5">
      <c r="D93" s="30"/>
      <c r="E93" s="30"/>
    </row>
    <row r="94" spans="1:5">
      <c r="D94" s="30"/>
      <c r="E94" s="30"/>
    </row>
    <row r="95" spans="1:5" ht="14.25">
      <c r="A95" s="27"/>
      <c r="B95" s="27"/>
      <c r="D95" s="30"/>
      <c r="E95" s="30"/>
    </row>
    <row r="96" spans="1:5" ht="14.25">
      <c r="A96" s="27"/>
      <c r="B96" s="27"/>
      <c r="D96" s="30"/>
      <c r="E96" s="30"/>
    </row>
    <row r="97" spans="1:5" ht="14.25">
      <c r="A97" s="27"/>
      <c r="B97" s="27"/>
      <c r="D97" s="30"/>
      <c r="E97" s="30"/>
    </row>
    <row r="98" spans="1:5" ht="14.25">
      <c r="A98" s="27"/>
      <c r="B98" s="27"/>
      <c r="D98" s="30"/>
      <c r="E98" s="30"/>
    </row>
    <row r="99" spans="1:5" ht="14.25">
      <c r="A99" s="27"/>
      <c r="B99" s="27"/>
      <c r="D99" s="30"/>
      <c r="E99" s="30"/>
    </row>
    <row r="100" spans="1:5" ht="14.25">
      <c r="A100" s="27"/>
      <c r="B100" s="27"/>
      <c r="D100" s="30"/>
      <c r="E100" s="30"/>
    </row>
    <row r="101" spans="1:5" ht="14.25">
      <c r="A101" s="27"/>
      <c r="B101" s="27"/>
      <c r="D101" s="30"/>
      <c r="E101" s="30"/>
    </row>
    <row r="102" spans="1:5" ht="14.25">
      <c r="A102" s="27"/>
      <c r="B102" s="27"/>
      <c r="D102" s="30"/>
      <c r="E102" s="30"/>
    </row>
    <row r="103" spans="1:5" ht="14.25">
      <c r="A103" s="27"/>
      <c r="B103" s="27"/>
      <c r="D103" s="30"/>
      <c r="E103" s="30"/>
    </row>
    <row r="104" spans="1:5" ht="14.25">
      <c r="A104" s="27"/>
      <c r="B104" s="27"/>
      <c r="D104" s="30"/>
      <c r="E104" s="30"/>
    </row>
    <row r="105" spans="1:5" ht="14.25">
      <c r="A105" s="27"/>
      <c r="B105" s="27"/>
      <c r="D105" s="30"/>
      <c r="E105" s="30"/>
    </row>
    <row r="106" spans="1:5" ht="14.25">
      <c r="A106" s="27"/>
      <c r="B106" s="27"/>
      <c r="D106" s="30"/>
      <c r="E106" s="30"/>
    </row>
    <row r="107" spans="1:5" ht="14.25">
      <c r="A107" s="27"/>
      <c r="B107" s="27"/>
      <c r="D107" s="30"/>
      <c r="E107" s="30"/>
    </row>
    <row r="108" spans="1:5" ht="14.25">
      <c r="A108" s="27"/>
      <c r="B108" s="27"/>
      <c r="D108" s="30"/>
      <c r="E108" s="30"/>
    </row>
    <row r="109" spans="1:5" ht="14.25">
      <c r="A109" s="27"/>
      <c r="B109" s="27"/>
      <c r="D109" s="30"/>
      <c r="E109" s="30"/>
    </row>
    <row r="110" spans="1:5" ht="14.25">
      <c r="A110" s="27"/>
      <c r="B110" s="27"/>
      <c r="D110" s="30"/>
      <c r="E110" s="30"/>
    </row>
    <row r="111" spans="1:5" ht="14.25">
      <c r="A111" s="27"/>
      <c r="B111" s="27"/>
      <c r="D111" s="30"/>
      <c r="E111" s="30"/>
    </row>
    <row r="112" spans="1:5" ht="14.25">
      <c r="A112" s="27"/>
      <c r="B112" s="27"/>
      <c r="D112" s="30"/>
      <c r="E112" s="30"/>
    </row>
    <row r="113" spans="1:5" ht="14.25">
      <c r="A113" s="27"/>
      <c r="B113" s="27"/>
      <c r="D113" s="30"/>
      <c r="E113" s="30"/>
    </row>
    <row r="114" spans="1:5" ht="14.25">
      <c r="A114" s="27"/>
      <c r="B114" s="27"/>
      <c r="D114" s="30"/>
      <c r="E114" s="30"/>
    </row>
    <row r="115" spans="1:5" ht="14.25">
      <c r="A115" s="27"/>
      <c r="B115" s="27"/>
      <c r="D115" s="30"/>
      <c r="E115" s="30"/>
    </row>
    <row r="116" spans="1:5" ht="14.25">
      <c r="A116" s="27"/>
      <c r="B116" s="27"/>
      <c r="D116" s="30"/>
      <c r="E116" s="30"/>
    </row>
    <row r="117" spans="1:5" ht="14.25">
      <c r="A117" s="27"/>
      <c r="B117" s="27"/>
      <c r="D117" s="30"/>
      <c r="E117" s="30"/>
    </row>
    <row r="118" spans="1:5" ht="14.25">
      <c r="A118" s="27"/>
      <c r="B118" s="27"/>
      <c r="D118" s="30"/>
      <c r="E118" s="30"/>
    </row>
    <row r="119" spans="1:5" ht="14.25">
      <c r="A119" s="27"/>
      <c r="B119" s="27"/>
      <c r="D119" s="30"/>
      <c r="E119" s="30"/>
    </row>
    <row r="120" spans="1:5" ht="14.25">
      <c r="A120" s="27"/>
      <c r="B120" s="27"/>
      <c r="D120" s="30"/>
      <c r="E120" s="30"/>
    </row>
    <row r="121" spans="1:5" ht="14.25">
      <c r="A121" s="27"/>
      <c r="B121" s="27"/>
      <c r="D121" s="30"/>
      <c r="E121" s="30"/>
    </row>
    <row r="122" spans="1:5" ht="14.25">
      <c r="A122" s="27"/>
      <c r="B122" s="27"/>
      <c r="D122" s="30"/>
      <c r="E122" s="30"/>
    </row>
  </sheetData>
  <mergeCells count="181">
    <mergeCell ref="A78:B78"/>
    <mergeCell ref="D78:E78"/>
    <mergeCell ref="A83:B83"/>
    <mergeCell ref="D83:E83"/>
    <mergeCell ref="A80:B80"/>
    <mergeCell ref="D80:E80"/>
    <mergeCell ref="A81:B81"/>
    <mergeCell ref="D81:E81"/>
    <mergeCell ref="A82:B82"/>
    <mergeCell ref="D82:E82"/>
    <mergeCell ref="A79:B79"/>
    <mergeCell ref="D79:E79"/>
    <mergeCell ref="A74:B74"/>
    <mergeCell ref="D74:E74"/>
    <mergeCell ref="A75:B75"/>
    <mergeCell ref="D75:E75"/>
    <mergeCell ref="A76:B76"/>
    <mergeCell ref="D76:E76"/>
    <mergeCell ref="A77:B77"/>
    <mergeCell ref="D77:E77"/>
    <mergeCell ref="A71:B71"/>
    <mergeCell ref="D71:E71"/>
    <mergeCell ref="A66:B66"/>
    <mergeCell ref="D66:E66"/>
    <mergeCell ref="A70:B70"/>
    <mergeCell ref="D70:E70"/>
    <mergeCell ref="A67:B67"/>
    <mergeCell ref="D67:E67"/>
    <mergeCell ref="A64:B64"/>
    <mergeCell ref="D64:E64"/>
    <mergeCell ref="A73:B73"/>
    <mergeCell ref="D73:E73"/>
    <mergeCell ref="A68:B68"/>
    <mergeCell ref="D68:E68"/>
    <mergeCell ref="A69:B69"/>
    <mergeCell ref="D69:E69"/>
    <mergeCell ref="A72:B72"/>
    <mergeCell ref="D72:E72"/>
    <mergeCell ref="A65:B65"/>
    <mergeCell ref="D65:E65"/>
    <mergeCell ref="A59:B59"/>
    <mergeCell ref="D59:E59"/>
    <mergeCell ref="A60:B60"/>
    <mergeCell ref="D60:E60"/>
    <mergeCell ref="A62:B62"/>
    <mergeCell ref="D62:E62"/>
    <mergeCell ref="A63:B63"/>
    <mergeCell ref="D63:E63"/>
    <mergeCell ref="A61:B61"/>
    <mergeCell ref="D61:E61"/>
    <mergeCell ref="A56:B56"/>
    <mergeCell ref="D56:E56"/>
    <mergeCell ref="A57:B57"/>
    <mergeCell ref="D57:E57"/>
    <mergeCell ref="A58:B58"/>
    <mergeCell ref="D58:E58"/>
    <mergeCell ref="A55:B55"/>
    <mergeCell ref="D55:E55"/>
    <mergeCell ref="A50:B50"/>
    <mergeCell ref="D50:E50"/>
    <mergeCell ref="A51:B51"/>
    <mergeCell ref="D51:E51"/>
    <mergeCell ref="A53:B53"/>
    <mergeCell ref="D53:E53"/>
    <mergeCell ref="A54:B54"/>
    <mergeCell ref="D54:E54"/>
    <mergeCell ref="A47:B47"/>
    <mergeCell ref="D47:E47"/>
    <mergeCell ref="A52:B52"/>
    <mergeCell ref="D52:E52"/>
    <mergeCell ref="A49:B49"/>
    <mergeCell ref="D49:E49"/>
    <mergeCell ref="A48:B48"/>
    <mergeCell ref="D48:E48"/>
    <mergeCell ref="A46:B46"/>
    <mergeCell ref="D46:E46"/>
    <mergeCell ref="A44:B44"/>
    <mergeCell ref="D44:E44"/>
    <mergeCell ref="A43:B43"/>
    <mergeCell ref="D43:E43"/>
    <mergeCell ref="A45:B45"/>
    <mergeCell ref="D45:E45"/>
    <mergeCell ref="A42:B42"/>
    <mergeCell ref="D42:E42"/>
    <mergeCell ref="A35:B35"/>
    <mergeCell ref="D35:E35"/>
    <mergeCell ref="A40:B40"/>
    <mergeCell ref="D40:E40"/>
    <mergeCell ref="A39:B39"/>
    <mergeCell ref="D39:E39"/>
    <mergeCell ref="A41:B41"/>
    <mergeCell ref="D41:E41"/>
    <mergeCell ref="A28:B28"/>
    <mergeCell ref="D28:E28"/>
    <mergeCell ref="A29:B29"/>
    <mergeCell ref="D29:E29"/>
    <mergeCell ref="A30:B30"/>
    <mergeCell ref="D30:E30"/>
    <mergeCell ref="A34:B34"/>
    <mergeCell ref="D34:E34"/>
    <mergeCell ref="A38:B38"/>
    <mergeCell ref="D38:E38"/>
    <mergeCell ref="A31:B31"/>
    <mergeCell ref="D31:E31"/>
    <mergeCell ref="A37:B37"/>
    <mergeCell ref="D37:E37"/>
    <mergeCell ref="A36:B36"/>
    <mergeCell ref="D36:E36"/>
    <mergeCell ref="A33:B33"/>
    <mergeCell ref="D33:E33"/>
    <mergeCell ref="A32:B32"/>
    <mergeCell ref="D32:E32"/>
    <mergeCell ref="A23:B23"/>
    <mergeCell ref="D23:E23"/>
    <mergeCell ref="A24:B24"/>
    <mergeCell ref="D24:E24"/>
    <mergeCell ref="A27:B27"/>
    <mergeCell ref="D27:E27"/>
    <mergeCell ref="A25:B25"/>
    <mergeCell ref="D25:E25"/>
    <mergeCell ref="A26:B26"/>
    <mergeCell ref="D26:E26"/>
    <mergeCell ref="A20:B20"/>
    <mergeCell ref="D20:E20"/>
    <mergeCell ref="A21:B21"/>
    <mergeCell ref="D21:E21"/>
    <mergeCell ref="A22:B22"/>
    <mergeCell ref="D22:E22"/>
    <mergeCell ref="A19:B19"/>
    <mergeCell ref="D19:E19"/>
    <mergeCell ref="A14:B14"/>
    <mergeCell ref="D14:E14"/>
    <mergeCell ref="A15:B15"/>
    <mergeCell ref="A17:B17"/>
    <mergeCell ref="D17:E17"/>
    <mergeCell ref="A18:B18"/>
    <mergeCell ref="D18:E18"/>
    <mergeCell ref="D15:E15"/>
    <mergeCell ref="A13:B13"/>
    <mergeCell ref="D13:E13"/>
    <mergeCell ref="A11:B11"/>
    <mergeCell ref="D11:E11"/>
    <mergeCell ref="A12:B12"/>
    <mergeCell ref="D12:E12"/>
    <mergeCell ref="D6:E6"/>
    <mergeCell ref="A16:B16"/>
    <mergeCell ref="D16:E16"/>
    <mergeCell ref="A1:E1"/>
    <mergeCell ref="A2:B2"/>
    <mergeCell ref="D2:E2"/>
    <mergeCell ref="A3:B3"/>
    <mergeCell ref="D3:E3"/>
    <mergeCell ref="D8:E8"/>
    <mergeCell ref="A9:B9"/>
    <mergeCell ref="A8:B8"/>
    <mergeCell ref="A10:B10"/>
    <mergeCell ref="D4:E4"/>
    <mergeCell ref="A7:B7"/>
    <mergeCell ref="D7:E7"/>
    <mergeCell ref="D10:E10"/>
    <mergeCell ref="A5:B5"/>
    <mergeCell ref="A4:B4"/>
    <mergeCell ref="D5:E5"/>
    <mergeCell ref="A6:B6"/>
    <mergeCell ref="D9:E9"/>
    <mergeCell ref="A86:B86"/>
    <mergeCell ref="D86:E86"/>
    <mergeCell ref="A90:B90"/>
    <mergeCell ref="D90:E90"/>
    <mergeCell ref="A84:B84"/>
    <mergeCell ref="D84:E84"/>
    <mergeCell ref="A85:B85"/>
    <mergeCell ref="D85:E85"/>
    <mergeCell ref="A91:B91"/>
    <mergeCell ref="D91:E91"/>
    <mergeCell ref="A87:B87"/>
    <mergeCell ref="D87:E87"/>
    <mergeCell ref="A88:B88"/>
    <mergeCell ref="D88:E88"/>
    <mergeCell ref="A89:B89"/>
    <mergeCell ref="D89:E89"/>
  </mergeCells>
  <phoneticPr fontId="18" type="noConversion"/>
  <printOptions horizontalCentered="1" verticalCentered="1"/>
  <pageMargins left="0" right="0" top="0" bottom="0" header="0.31496062992125984" footer="0.31496062992125984"/>
  <pageSetup paperSize="9" scale="93" orientation="landscape" r:id="rId1"/>
  <headerFooter alignWithMargins="0"/>
  <rowBreaks count="9" manualBreakCount="9">
    <brk id="12" max="4" man="1"/>
    <brk id="20" max="4" man="1"/>
    <brk id="30" max="4" man="1"/>
    <brk id="40" max="4" man="1"/>
    <brk id="48" max="4" man="1"/>
    <brk id="60" max="4" man="1"/>
    <brk id="65" max="4" man="1"/>
    <brk id="73" max="4" man="1"/>
    <brk id="83"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tabSelected="1" view="pageBreakPreview" zoomScaleNormal="100" zoomScaleSheetLayoutView="100" workbookViewId="0">
      <selection activeCell="D70" sqref="D70"/>
    </sheetView>
  </sheetViews>
  <sheetFormatPr defaultRowHeight="14.25"/>
  <cols>
    <col min="1" max="1" width="64.125" customWidth="1"/>
  </cols>
  <sheetData>
    <row r="1" spans="1:1" ht="240" customHeight="1">
      <c r="A1" s="166" t="s">
        <v>529</v>
      </c>
    </row>
  </sheetData>
  <phoneticPr fontId="18" type="noConversion"/>
  <printOptions horizontalCentered="1" verticalCentered="1"/>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8"/>
  <sheetViews>
    <sheetView tabSelected="1" view="pageBreakPreview" topLeftCell="A7" zoomScaleNormal="100" zoomScaleSheetLayoutView="100" workbookViewId="0">
      <selection activeCell="D70" sqref="D70"/>
    </sheetView>
  </sheetViews>
  <sheetFormatPr defaultColWidth="9.125" defaultRowHeight="14.25"/>
  <cols>
    <col min="1" max="1" width="8.625" style="14" customWidth="1"/>
    <col min="2" max="2" width="25.625" style="7" customWidth="1"/>
    <col min="3" max="8" width="8.625" style="7" customWidth="1"/>
    <col min="9" max="9" width="25.625" style="7" customWidth="1"/>
    <col min="10" max="10" width="8.625" style="7" customWidth="1"/>
    <col min="11" max="16384" width="9.125" style="7"/>
  </cols>
  <sheetData>
    <row r="1" spans="1:11" s="3" customFormat="1" ht="47.25" customHeight="1">
      <c r="A1" s="459"/>
      <c r="B1" s="459"/>
      <c r="C1" s="459"/>
      <c r="D1" s="459"/>
      <c r="E1" s="459"/>
      <c r="F1" s="459"/>
      <c r="G1" s="459"/>
      <c r="H1" s="459"/>
      <c r="I1" s="459"/>
      <c r="J1" s="459"/>
      <c r="K1" s="6"/>
    </row>
    <row r="2" spans="1:11" ht="25.5" customHeight="1">
      <c r="A2" s="460" t="s">
        <v>203</v>
      </c>
      <c r="B2" s="460"/>
      <c r="C2" s="460"/>
      <c r="D2" s="460"/>
      <c r="E2" s="460"/>
      <c r="F2" s="460"/>
      <c r="G2" s="460"/>
      <c r="H2" s="460"/>
      <c r="I2" s="460"/>
      <c r="J2" s="460"/>
    </row>
    <row r="3" spans="1:11" ht="16.5" customHeight="1">
      <c r="A3" s="460" t="s">
        <v>102</v>
      </c>
      <c r="B3" s="460"/>
      <c r="C3" s="460"/>
      <c r="D3" s="460"/>
      <c r="E3" s="460"/>
      <c r="F3" s="460"/>
      <c r="G3" s="460"/>
      <c r="H3" s="460"/>
      <c r="I3" s="460"/>
      <c r="J3" s="460"/>
    </row>
    <row r="4" spans="1:11" ht="16.5" customHeight="1">
      <c r="A4" s="460" t="s">
        <v>672</v>
      </c>
      <c r="B4" s="460"/>
      <c r="C4" s="460"/>
      <c r="D4" s="460"/>
      <c r="E4" s="460"/>
      <c r="F4" s="460"/>
      <c r="G4" s="460"/>
      <c r="H4" s="460"/>
      <c r="I4" s="460"/>
      <c r="J4" s="460"/>
    </row>
    <row r="5" spans="1:11" ht="15.6" customHeight="1">
      <c r="A5" s="458" t="s">
        <v>204</v>
      </c>
      <c r="B5" s="458"/>
      <c r="C5" s="458"/>
      <c r="D5" s="458"/>
      <c r="E5" s="458"/>
      <c r="F5" s="458"/>
      <c r="G5" s="458"/>
      <c r="H5" s="458"/>
      <c r="I5" s="458"/>
      <c r="J5" s="458"/>
    </row>
    <row r="6" spans="1:11" ht="15.75" customHeight="1">
      <c r="A6" s="458" t="s">
        <v>416</v>
      </c>
      <c r="B6" s="458"/>
      <c r="C6" s="458"/>
      <c r="D6" s="458"/>
      <c r="E6" s="458"/>
      <c r="F6" s="458"/>
      <c r="G6" s="458"/>
      <c r="H6" s="458"/>
      <c r="I6" s="458"/>
      <c r="J6" s="458"/>
    </row>
    <row r="7" spans="1:11" ht="15.75" customHeight="1">
      <c r="A7" s="458" t="s">
        <v>673</v>
      </c>
      <c r="B7" s="458"/>
      <c r="C7" s="458"/>
      <c r="D7" s="458"/>
      <c r="E7" s="458"/>
      <c r="F7" s="458"/>
      <c r="G7" s="458"/>
      <c r="H7" s="458"/>
      <c r="I7" s="458"/>
      <c r="J7" s="458"/>
    </row>
    <row r="8" spans="1:11" ht="15.75">
      <c r="A8" s="464" t="s">
        <v>676</v>
      </c>
      <c r="B8" s="464"/>
      <c r="C8" s="465">
        <v>2016</v>
      </c>
      <c r="D8" s="465"/>
      <c r="E8" s="465"/>
      <c r="F8" s="465"/>
      <c r="G8" s="465"/>
      <c r="H8" s="465"/>
      <c r="I8" s="466" t="s">
        <v>217</v>
      </c>
      <c r="J8" s="466"/>
    </row>
    <row r="9" spans="1:11" customFormat="1" ht="23.25" customHeight="1">
      <c r="A9" s="467" t="s">
        <v>444</v>
      </c>
      <c r="B9" s="470" t="s">
        <v>211</v>
      </c>
      <c r="C9" s="473" t="s">
        <v>445</v>
      </c>
      <c r="D9" s="474"/>
      <c r="E9" s="473" t="s">
        <v>206</v>
      </c>
      <c r="F9" s="473"/>
      <c r="G9" s="473" t="s">
        <v>207</v>
      </c>
      <c r="H9" s="473"/>
      <c r="I9" s="473" t="s">
        <v>216</v>
      </c>
      <c r="J9" s="473"/>
    </row>
    <row r="10" spans="1:11" customFormat="1" ht="27" customHeight="1">
      <c r="A10" s="468"/>
      <c r="B10" s="471"/>
      <c r="C10" s="475" t="s">
        <v>208</v>
      </c>
      <c r="D10" s="475"/>
      <c r="E10" s="478" t="s">
        <v>209</v>
      </c>
      <c r="F10" s="478"/>
      <c r="G10" s="478" t="s">
        <v>210</v>
      </c>
      <c r="H10" s="478"/>
      <c r="I10" s="476"/>
      <c r="J10" s="476"/>
    </row>
    <row r="11" spans="1:11" customFormat="1" ht="16.5" customHeight="1">
      <c r="A11" s="468"/>
      <c r="B11" s="471"/>
      <c r="C11" s="351" t="s">
        <v>212</v>
      </c>
      <c r="D11" s="351" t="s">
        <v>213</v>
      </c>
      <c r="E11" s="351" t="s">
        <v>212</v>
      </c>
      <c r="F11" s="351" t="s">
        <v>213</v>
      </c>
      <c r="G11" s="351" t="s">
        <v>212</v>
      </c>
      <c r="H11" s="351" t="s">
        <v>213</v>
      </c>
      <c r="I11" s="476"/>
      <c r="J11" s="476"/>
    </row>
    <row r="12" spans="1:11" customFormat="1" ht="16.5" customHeight="1">
      <c r="A12" s="469"/>
      <c r="B12" s="472"/>
      <c r="C12" s="57" t="s">
        <v>214</v>
      </c>
      <c r="D12" s="353" t="s">
        <v>215</v>
      </c>
      <c r="E12" s="353" t="s">
        <v>214</v>
      </c>
      <c r="F12" s="353" t="s">
        <v>215</v>
      </c>
      <c r="G12" s="353" t="s">
        <v>214</v>
      </c>
      <c r="H12" s="353" t="s">
        <v>215</v>
      </c>
      <c r="I12" s="477"/>
      <c r="J12" s="477"/>
    </row>
    <row r="13" spans="1:11" customFormat="1" ht="57" customHeight="1" thickBot="1">
      <c r="A13" s="54">
        <v>45</v>
      </c>
      <c r="B13" s="58" t="s">
        <v>547</v>
      </c>
      <c r="C13" s="82">
        <f t="shared" ref="C13:D16" si="0">G13+E13</f>
        <v>18104</v>
      </c>
      <c r="D13" s="82">
        <f t="shared" si="0"/>
        <v>565</v>
      </c>
      <c r="E13" s="51">
        <v>16367</v>
      </c>
      <c r="F13" s="51">
        <v>156</v>
      </c>
      <c r="G13" s="51">
        <v>1737</v>
      </c>
      <c r="H13" s="51">
        <v>409</v>
      </c>
      <c r="I13" s="479" t="s">
        <v>552</v>
      </c>
      <c r="J13" s="479"/>
    </row>
    <row r="14" spans="1:11" customFormat="1" ht="57" customHeight="1" thickBot="1">
      <c r="A14" s="56">
        <v>46</v>
      </c>
      <c r="B14" s="59" t="s">
        <v>548</v>
      </c>
      <c r="C14" s="83">
        <f t="shared" si="0"/>
        <v>31781</v>
      </c>
      <c r="D14" s="83">
        <f t="shared" si="0"/>
        <v>863</v>
      </c>
      <c r="E14" s="52">
        <v>29719</v>
      </c>
      <c r="F14" s="52">
        <v>367</v>
      </c>
      <c r="G14" s="52">
        <v>2062</v>
      </c>
      <c r="H14" s="52">
        <v>496</v>
      </c>
      <c r="I14" s="457" t="s">
        <v>551</v>
      </c>
      <c r="J14" s="457"/>
    </row>
    <row r="15" spans="1:11" customFormat="1" ht="57" customHeight="1">
      <c r="A15" s="55">
        <v>47</v>
      </c>
      <c r="B15" s="68" t="s">
        <v>549</v>
      </c>
      <c r="C15" s="84">
        <f t="shared" si="0"/>
        <v>114312</v>
      </c>
      <c r="D15" s="84">
        <f t="shared" si="0"/>
        <v>8257</v>
      </c>
      <c r="E15" s="53">
        <v>89250</v>
      </c>
      <c r="F15" s="53">
        <v>1312</v>
      </c>
      <c r="G15" s="53">
        <v>25062</v>
      </c>
      <c r="H15" s="53">
        <v>6945</v>
      </c>
      <c r="I15" s="461" t="s">
        <v>550</v>
      </c>
      <c r="J15" s="461"/>
    </row>
    <row r="16" spans="1:11" customFormat="1" ht="57" customHeight="1">
      <c r="A16" s="462" t="s">
        <v>208</v>
      </c>
      <c r="B16" s="462"/>
      <c r="C16" s="360">
        <f t="shared" si="0"/>
        <v>164197</v>
      </c>
      <c r="D16" s="360">
        <f t="shared" si="0"/>
        <v>9685</v>
      </c>
      <c r="E16" s="360">
        <f>SUM(E13:E15)</f>
        <v>135336</v>
      </c>
      <c r="F16" s="360">
        <f>SUM(F13:F15)</f>
        <v>1835</v>
      </c>
      <c r="G16" s="360">
        <f>SUM(G13:G15)</f>
        <v>28861</v>
      </c>
      <c r="H16" s="360">
        <f>SUM(H13:H15)</f>
        <v>7850</v>
      </c>
      <c r="I16" s="463" t="s">
        <v>205</v>
      </c>
      <c r="J16" s="463"/>
    </row>
    <row r="17" spans="3:8">
      <c r="C17" s="85"/>
      <c r="D17" s="85"/>
    </row>
    <row r="18" spans="3:8">
      <c r="C18" s="147"/>
      <c r="D18" s="147"/>
      <c r="E18" s="147"/>
      <c r="F18" s="147"/>
      <c r="G18" s="147"/>
      <c r="H18" s="147"/>
    </row>
  </sheetData>
  <mergeCells count="23">
    <mergeCell ref="I15:J15"/>
    <mergeCell ref="A16:B16"/>
    <mergeCell ref="I16:J16"/>
    <mergeCell ref="A7:J7"/>
    <mergeCell ref="A8:B8"/>
    <mergeCell ref="C8:H8"/>
    <mergeCell ref="I8:J8"/>
    <mergeCell ref="A9:A12"/>
    <mergeCell ref="B9:B12"/>
    <mergeCell ref="C9:D10"/>
    <mergeCell ref="E9:F9"/>
    <mergeCell ref="G9:H9"/>
    <mergeCell ref="I9:J12"/>
    <mergeCell ref="E10:F10"/>
    <mergeCell ref="G10:H10"/>
    <mergeCell ref="I13:J13"/>
    <mergeCell ref="I14:J14"/>
    <mergeCell ref="A6:J6"/>
    <mergeCell ref="A1:J1"/>
    <mergeCell ref="A2:J2"/>
    <mergeCell ref="A3:J3"/>
    <mergeCell ref="A4:J4"/>
    <mergeCell ref="A5:J5"/>
  </mergeCells>
  <printOptions horizontalCentered="1" verticalCentered="1"/>
  <pageMargins left="0" right="0" top="0" bottom="0"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9"/>
  <sheetViews>
    <sheetView tabSelected="1" view="pageBreakPreview" topLeftCell="A46" zoomScale="120" zoomScaleNormal="140" zoomScaleSheetLayoutView="120" workbookViewId="0">
      <selection activeCell="D70" sqref="D70"/>
    </sheetView>
  </sheetViews>
  <sheetFormatPr defaultColWidth="9.125" defaultRowHeight="14.25"/>
  <cols>
    <col min="1" max="1" width="7.75" style="14" customWidth="1"/>
    <col min="2" max="2" width="39.75" style="7" customWidth="1"/>
    <col min="3" max="3" width="9.625" style="7" customWidth="1"/>
    <col min="4" max="4" width="6.625" style="7" customWidth="1"/>
    <col min="5" max="5" width="9.625" style="7" customWidth="1"/>
    <col min="6" max="6" width="6.625" style="7" customWidth="1"/>
    <col min="7" max="7" width="9.625" style="7" customWidth="1"/>
    <col min="8" max="8" width="6.625" style="7" customWidth="1"/>
    <col min="9" max="9" width="39.75" style="7" customWidth="1"/>
    <col min="10" max="10" width="7.75" style="7" customWidth="1"/>
    <col min="11" max="16384" width="9.125" style="7"/>
  </cols>
  <sheetData>
    <row r="1" spans="1:11" s="3" customFormat="1" ht="27" customHeight="1">
      <c r="A1" s="459"/>
      <c r="B1" s="459"/>
      <c r="C1" s="459"/>
      <c r="D1" s="459"/>
      <c r="E1" s="459"/>
      <c r="F1" s="459"/>
      <c r="G1" s="459"/>
      <c r="H1" s="459"/>
      <c r="I1" s="459"/>
      <c r="J1" s="459"/>
      <c r="K1" s="6"/>
    </row>
    <row r="2" spans="1:11" ht="19.5" customHeight="1">
      <c r="A2" s="11"/>
      <c r="B2" s="460" t="s">
        <v>203</v>
      </c>
      <c r="C2" s="460"/>
      <c r="D2" s="460"/>
      <c r="E2" s="460"/>
      <c r="F2" s="460"/>
      <c r="G2" s="460"/>
      <c r="H2" s="460"/>
      <c r="I2" s="460"/>
    </row>
    <row r="3" spans="1:11" ht="18.75" customHeight="1">
      <c r="A3" s="11"/>
      <c r="B3" s="460" t="s">
        <v>102</v>
      </c>
      <c r="C3" s="460"/>
      <c r="D3" s="460"/>
      <c r="E3" s="460"/>
      <c r="F3" s="460"/>
      <c r="G3" s="460"/>
      <c r="H3" s="460"/>
      <c r="I3" s="460"/>
    </row>
    <row r="4" spans="1:11" ht="18.75" customHeight="1">
      <c r="A4" s="458" t="s">
        <v>674</v>
      </c>
      <c r="B4" s="458"/>
      <c r="C4" s="458"/>
      <c r="D4" s="458"/>
      <c r="E4" s="458"/>
      <c r="F4" s="458"/>
      <c r="G4" s="458"/>
      <c r="H4" s="458"/>
      <c r="I4" s="458"/>
      <c r="J4" s="458"/>
    </row>
    <row r="5" spans="1:11" ht="18.75" customHeight="1">
      <c r="A5" s="11"/>
      <c r="B5" s="458" t="s">
        <v>204</v>
      </c>
      <c r="C5" s="458"/>
      <c r="D5" s="458"/>
      <c r="E5" s="458"/>
      <c r="F5" s="458"/>
      <c r="G5" s="458"/>
      <c r="H5" s="458"/>
      <c r="I5" s="458"/>
    </row>
    <row r="6" spans="1:11" ht="18.75" customHeight="1">
      <c r="A6" s="11"/>
      <c r="B6" s="458" t="s">
        <v>417</v>
      </c>
      <c r="C6" s="458"/>
      <c r="D6" s="458"/>
      <c r="E6" s="458"/>
      <c r="F6" s="458"/>
      <c r="G6" s="458"/>
      <c r="H6" s="458"/>
      <c r="I6" s="458"/>
    </row>
    <row r="7" spans="1:11" ht="18.75" customHeight="1">
      <c r="A7" s="458" t="s">
        <v>675</v>
      </c>
      <c r="B7" s="458"/>
      <c r="C7" s="458"/>
      <c r="D7" s="458"/>
      <c r="E7" s="458"/>
      <c r="F7" s="458"/>
      <c r="G7" s="458"/>
      <c r="H7" s="458"/>
      <c r="I7" s="458"/>
      <c r="J7" s="458"/>
    </row>
    <row r="8" spans="1:11" ht="20.25" customHeight="1">
      <c r="A8" s="480" t="s">
        <v>677</v>
      </c>
      <c r="B8" s="480"/>
      <c r="C8" s="465">
        <v>2016</v>
      </c>
      <c r="D8" s="465"/>
      <c r="E8" s="465"/>
      <c r="F8" s="465"/>
      <c r="G8" s="465"/>
      <c r="H8" s="465"/>
      <c r="I8" s="481" t="s">
        <v>224</v>
      </c>
      <c r="J8" s="481"/>
    </row>
    <row r="9" spans="1:11" customFormat="1" ht="23.25" customHeight="1">
      <c r="A9" s="467" t="s">
        <v>444</v>
      </c>
      <c r="B9" s="470" t="s">
        <v>211</v>
      </c>
      <c r="C9" s="473" t="s">
        <v>445</v>
      </c>
      <c r="D9" s="474"/>
      <c r="E9" s="473" t="s">
        <v>206</v>
      </c>
      <c r="F9" s="473"/>
      <c r="G9" s="473" t="s">
        <v>207</v>
      </c>
      <c r="H9" s="473"/>
      <c r="I9" s="473" t="s">
        <v>216</v>
      </c>
      <c r="J9" s="473"/>
    </row>
    <row r="10" spans="1:11" customFormat="1" ht="27" customHeight="1">
      <c r="A10" s="468"/>
      <c r="B10" s="471"/>
      <c r="C10" s="475" t="s">
        <v>208</v>
      </c>
      <c r="D10" s="475"/>
      <c r="E10" s="478" t="s">
        <v>209</v>
      </c>
      <c r="F10" s="478"/>
      <c r="G10" s="478" t="s">
        <v>210</v>
      </c>
      <c r="H10" s="478"/>
      <c r="I10" s="476"/>
      <c r="J10" s="476"/>
    </row>
    <row r="11" spans="1:11" customFormat="1" ht="16.5" customHeight="1">
      <c r="A11" s="468"/>
      <c r="B11" s="471"/>
      <c r="C11" s="398" t="s">
        <v>212</v>
      </c>
      <c r="D11" s="398" t="s">
        <v>213</v>
      </c>
      <c r="E11" s="351" t="s">
        <v>212</v>
      </c>
      <c r="F11" s="351" t="s">
        <v>213</v>
      </c>
      <c r="G11" s="351" t="s">
        <v>212</v>
      </c>
      <c r="H11" s="351" t="s">
        <v>213</v>
      </c>
      <c r="I11" s="476"/>
      <c r="J11" s="476"/>
    </row>
    <row r="12" spans="1:11" customFormat="1" ht="16.5" customHeight="1">
      <c r="A12" s="469"/>
      <c r="B12" s="472"/>
      <c r="C12" s="57" t="s">
        <v>214</v>
      </c>
      <c r="D12" s="399" t="s">
        <v>215</v>
      </c>
      <c r="E12" s="353" t="s">
        <v>214</v>
      </c>
      <c r="F12" s="353" t="s">
        <v>215</v>
      </c>
      <c r="G12" s="353" t="s">
        <v>214</v>
      </c>
      <c r="H12" s="353" t="s">
        <v>215</v>
      </c>
      <c r="I12" s="477"/>
      <c r="J12" s="477"/>
    </row>
    <row r="13" spans="1:11" customFormat="1" ht="18.75" thickBot="1">
      <c r="A13" s="54">
        <v>4511</v>
      </c>
      <c r="B13" s="58" t="s">
        <v>573</v>
      </c>
      <c r="C13" s="219">
        <f t="shared" ref="C13:D44" si="0">G13+E13</f>
        <v>11528</v>
      </c>
      <c r="D13" s="219">
        <f t="shared" si="0"/>
        <v>58</v>
      </c>
      <c r="E13" s="220">
        <v>11473</v>
      </c>
      <c r="F13" s="220">
        <v>44</v>
      </c>
      <c r="G13" s="220">
        <v>55</v>
      </c>
      <c r="H13" s="220">
        <v>14</v>
      </c>
      <c r="I13" s="483" t="s">
        <v>572</v>
      </c>
      <c r="J13" s="483"/>
    </row>
    <row r="14" spans="1:11" customFormat="1" ht="18.75" thickBot="1">
      <c r="A14" s="56">
        <v>4512</v>
      </c>
      <c r="B14" s="59" t="s">
        <v>574</v>
      </c>
      <c r="C14" s="221">
        <f t="shared" si="0"/>
        <v>1361</v>
      </c>
      <c r="D14" s="221">
        <f t="shared" si="0"/>
        <v>126</v>
      </c>
      <c r="E14" s="222">
        <v>905</v>
      </c>
      <c r="F14" s="222">
        <v>20</v>
      </c>
      <c r="G14" s="222">
        <v>456</v>
      </c>
      <c r="H14" s="222">
        <v>106</v>
      </c>
      <c r="I14" s="482" t="s">
        <v>575</v>
      </c>
      <c r="J14" s="482"/>
    </row>
    <row r="15" spans="1:11" customFormat="1" ht="18.75" thickBot="1">
      <c r="A15" s="54">
        <v>4531</v>
      </c>
      <c r="B15" s="58" t="s">
        <v>576</v>
      </c>
      <c r="C15" s="219">
        <f t="shared" si="0"/>
        <v>5077</v>
      </c>
      <c r="D15" s="219">
        <f t="shared" si="0"/>
        <v>361</v>
      </c>
      <c r="E15" s="220">
        <v>3906</v>
      </c>
      <c r="F15" s="220">
        <v>86</v>
      </c>
      <c r="G15" s="220">
        <v>1171</v>
      </c>
      <c r="H15" s="220">
        <v>275</v>
      </c>
      <c r="I15" s="483" t="s">
        <v>622</v>
      </c>
      <c r="J15" s="483"/>
    </row>
    <row r="16" spans="1:11" customFormat="1" ht="15" thickBot="1">
      <c r="A16" s="56">
        <v>4532</v>
      </c>
      <c r="B16" s="59" t="s">
        <v>577</v>
      </c>
      <c r="C16" s="221">
        <f t="shared" si="0"/>
        <v>105</v>
      </c>
      <c r="D16" s="221">
        <f t="shared" si="0"/>
        <v>16</v>
      </c>
      <c r="E16" s="222">
        <v>56</v>
      </c>
      <c r="F16" s="222">
        <v>4</v>
      </c>
      <c r="G16" s="222">
        <v>49</v>
      </c>
      <c r="H16" s="222">
        <v>12</v>
      </c>
      <c r="I16" s="482" t="s">
        <v>621</v>
      </c>
      <c r="J16" s="482"/>
    </row>
    <row r="17" spans="1:10" customFormat="1" ht="18.75" thickBot="1">
      <c r="A17" s="54">
        <v>4539</v>
      </c>
      <c r="B17" s="58" t="s">
        <v>578</v>
      </c>
      <c r="C17" s="369">
        <f t="shared" si="0"/>
        <v>33</v>
      </c>
      <c r="D17" s="369">
        <f t="shared" si="0"/>
        <v>4</v>
      </c>
      <c r="E17" s="220">
        <v>27</v>
      </c>
      <c r="F17" s="220">
        <v>2</v>
      </c>
      <c r="G17" s="220">
        <v>6</v>
      </c>
      <c r="H17" s="220">
        <v>2</v>
      </c>
      <c r="I17" s="483" t="s">
        <v>620</v>
      </c>
      <c r="J17" s="483"/>
    </row>
    <row r="18" spans="1:10" customFormat="1" ht="15" thickBot="1">
      <c r="A18" s="56">
        <v>4610</v>
      </c>
      <c r="B18" s="59" t="s">
        <v>553</v>
      </c>
      <c r="C18" s="221">
        <f t="shared" si="0"/>
        <v>1639</v>
      </c>
      <c r="D18" s="221">
        <f t="shared" si="0"/>
        <v>32</v>
      </c>
      <c r="E18" s="222">
        <v>1606</v>
      </c>
      <c r="F18" s="222">
        <v>24</v>
      </c>
      <c r="G18" s="222">
        <v>33</v>
      </c>
      <c r="H18" s="222">
        <v>8</v>
      </c>
      <c r="I18" s="482" t="s">
        <v>562</v>
      </c>
      <c r="J18" s="482"/>
    </row>
    <row r="19" spans="1:10" customFormat="1" ht="15" thickBot="1">
      <c r="A19" s="54">
        <v>4620</v>
      </c>
      <c r="B19" s="58" t="s">
        <v>579</v>
      </c>
      <c r="C19" s="219">
        <f t="shared" si="0"/>
        <v>2049</v>
      </c>
      <c r="D19" s="219">
        <f t="shared" si="0"/>
        <v>144</v>
      </c>
      <c r="E19" s="220">
        <v>1692</v>
      </c>
      <c r="F19" s="220">
        <v>32</v>
      </c>
      <c r="G19" s="220">
        <v>357</v>
      </c>
      <c r="H19" s="220">
        <v>112</v>
      </c>
      <c r="I19" s="483" t="s">
        <v>619</v>
      </c>
      <c r="J19" s="483"/>
    </row>
    <row r="20" spans="1:10" customFormat="1" ht="15" thickBot="1">
      <c r="A20" s="56">
        <v>4631</v>
      </c>
      <c r="B20" s="59" t="s">
        <v>554</v>
      </c>
      <c r="C20" s="221">
        <f t="shared" si="0"/>
        <v>408</v>
      </c>
      <c r="D20" s="221">
        <f t="shared" si="0"/>
        <v>16</v>
      </c>
      <c r="E20" s="222">
        <v>399</v>
      </c>
      <c r="F20" s="222">
        <v>14</v>
      </c>
      <c r="G20" s="222">
        <v>9</v>
      </c>
      <c r="H20" s="222">
        <v>2</v>
      </c>
      <c r="I20" s="482" t="s">
        <v>563</v>
      </c>
      <c r="J20" s="482"/>
    </row>
    <row r="21" spans="1:10" customFormat="1" ht="15" thickBot="1">
      <c r="A21" s="54">
        <v>4632</v>
      </c>
      <c r="B21" s="58" t="s">
        <v>623</v>
      </c>
      <c r="C21" s="219">
        <f t="shared" si="0"/>
        <v>9633</v>
      </c>
      <c r="D21" s="219">
        <f t="shared" si="0"/>
        <v>64</v>
      </c>
      <c r="E21" s="220">
        <v>9534</v>
      </c>
      <c r="F21" s="220">
        <v>44</v>
      </c>
      <c r="G21" s="220">
        <v>99</v>
      </c>
      <c r="H21" s="220">
        <v>20</v>
      </c>
      <c r="I21" s="483" t="s">
        <v>618</v>
      </c>
      <c r="J21" s="483"/>
    </row>
    <row r="22" spans="1:10" customFormat="1" ht="18.75" thickBot="1">
      <c r="A22" s="56">
        <v>4641</v>
      </c>
      <c r="B22" s="59" t="s">
        <v>624</v>
      </c>
      <c r="C22" s="221">
        <f t="shared" si="0"/>
        <v>907</v>
      </c>
      <c r="D22" s="221">
        <f t="shared" si="0"/>
        <v>28</v>
      </c>
      <c r="E22" s="222">
        <v>813</v>
      </c>
      <c r="F22" s="222">
        <v>4</v>
      </c>
      <c r="G22" s="222">
        <v>94</v>
      </c>
      <c r="H22" s="222">
        <v>24</v>
      </c>
      <c r="I22" s="482" t="s">
        <v>617</v>
      </c>
      <c r="J22" s="482"/>
    </row>
    <row r="23" spans="1:10" customFormat="1" ht="18.75" thickBot="1">
      <c r="A23" s="54">
        <v>4647</v>
      </c>
      <c r="B23" s="58" t="s">
        <v>625</v>
      </c>
      <c r="C23" s="369">
        <f t="shared" si="0"/>
        <v>1080</v>
      </c>
      <c r="D23" s="369">
        <f t="shared" si="0"/>
        <v>27</v>
      </c>
      <c r="E23" s="220">
        <v>1023</v>
      </c>
      <c r="F23" s="220">
        <v>13</v>
      </c>
      <c r="G23" s="220">
        <v>57</v>
      </c>
      <c r="H23" s="220">
        <v>14</v>
      </c>
      <c r="I23" s="483" t="s">
        <v>616</v>
      </c>
      <c r="J23" s="483"/>
    </row>
    <row r="24" spans="1:10" customFormat="1" ht="36.75" thickBot="1">
      <c r="A24" s="66">
        <v>4648</v>
      </c>
      <c r="B24" s="67" t="s">
        <v>626</v>
      </c>
      <c r="C24" s="221">
        <f t="shared" si="0"/>
        <v>2418</v>
      </c>
      <c r="D24" s="221">
        <f t="shared" si="0"/>
        <v>190</v>
      </c>
      <c r="E24" s="223">
        <v>1779</v>
      </c>
      <c r="F24" s="223">
        <v>34</v>
      </c>
      <c r="G24" s="223">
        <v>639</v>
      </c>
      <c r="H24" s="223">
        <v>156</v>
      </c>
      <c r="I24" s="485" t="s">
        <v>615</v>
      </c>
      <c r="J24" s="485"/>
    </row>
    <row r="25" spans="1:10" customFormat="1" ht="18.75" thickBot="1">
      <c r="A25" s="62">
        <v>4651</v>
      </c>
      <c r="B25" s="63" t="s">
        <v>627</v>
      </c>
      <c r="C25" s="219">
        <f t="shared" si="0"/>
        <v>108</v>
      </c>
      <c r="D25" s="219">
        <f t="shared" si="0"/>
        <v>2</v>
      </c>
      <c r="E25" s="224">
        <v>108</v>
      </c>
      <c r="F25" s="224">
        <v>2</v>
      </c>
      <c r="G25" s="224">
        <v>0</v>
      </c>
      <c r="H25" s="224">
        <v>0</v>
      </c>
      <c r="I25" s="486" t="s">
        <v>614</v>
      </c>
      <c r="J25" s="486"/>
    </row>
    <row r="26" spans="1:10" customFormat="1" ht="18.75" thickBot="1">
      <c r="A26" s="348">
        <v>4652</v>
      </c>
      <c r="B26" s="99" t="s">
        <v>628</v>
      </c>
      <c r="C26" s="221">
        <f t="shared" si="0"/>
        <v>646</v>
      </c>
      <c r="D26" s="221">
        <f t="shared" si="0"/>
        <v>33</v>
      </c>
      <c r="E26" s="225">
        <v>547</v>
      </c>
      <c r="F26" s="225">
        <v>9</v>
      </c>
      <c r="G26" s="225">
        <v>99</v>
      </c>
      <c r="H26" s="225">
        <v>24</v>
      </c>
      <c r="I26" s="487" t="s">
        <v>613</v>
      </c>
      <c r="J26" s="487"/>
    </row>
    <row r="27" spans="1:10" customFormat="1" ht="15" thickBot="1">
      <c r="A27" s="62">
        <v>4653</v>
      </c>
      <c r="B27" s="63" t="s">
        <v>629</v>
      </c>
      <c r="C27" s="219">
        <f t="shared" si="0"/>
        <v>290</v>
      </c>
      <c r="D27" s="219">
        <f t="shared" si="0"/>
        <v>16</v>
      </c>
      <c r="E27" s="224">
        <v>249</v>
      </c>
      <c r="F27" s="224">
        <v>4</v>
      </c>
      <c r="G27" s="224">
        <v>41</v>
      </c>
      <c r="H27" s="224">
        <v>12</v>
      </c>
      <c r="I27" s="486" t="s">
        <v>612</v>
      </c>
      <c r="J27" s="486"/>
    </row>
    <row r="28" spans="1:10" customFormat="1" ht="15" thickBot="1">
      <c r="A28" s="348">
        <v>4659</v>
      </c>
      <c r="B28" s="99" t="s">
        <v>630</v>
      </c>
      <c r="C28" s="221">
        <f t="shared" si="0"/>
        <v>4355</v>
      </c>
      <c r="D28" s="221">
        <f t="shared" si="0"/>
        <v>98</v>
      </c>
      <c r="E28" s="225">
        <v>4179</v>
      </c>
      <c r="F28" s="225">
        <v>62</v>
      </c>
      <c r="G28" s="225">
        <v>176</v>
      </c>
      <c r="H28" s="225">
        <v>36</v>
      </c>
      <c r="I28" s="487" t="s">
        <v>564</v>
      </c>
      <c r="J28" s="487"/>
    </row>
    <row r="29" spans="1:10" customFormat="1" ht="15" thickBot="1">
      <c r="A29" s="62">
        <v>4661</v>
      </c>
      <c r="B29" s="63" t="s">
        <v>631</v>
      </c>
      <c r="C29" s="369">
        <f t="shared" si="0"/>
        <v>134</v>
      </c>
      <c r="D29" s="369">
        <f t="shared" si="0"/>
        <v>9</v>
      </c>
      <c r="E29" s="224">
        <v>102</v>
      </c>
      <c r="F29" s="224">
        <v>3</v>
      </c>
      <c r="G29" s="224">
        <v>32</v>
      </c>
      <c r="H29" s="224">
        <v>6</v>
      </c>
      <c r="I29" s="486" t="s">
        <v>611</v>
      </c>
      <c r="J29" s="486"/>
    </row>
    <row r="30" spans="1:10" customFormat="1" ht="15" thickBot="1">
      <c r="A30" s="348">
        <v>4662</v>
      </c>
      <c r="B30" s="99" t="s">
        <v>555</v>
      </c>
      <c r="C30" s="221">
        <f t="shared" si="0"/>
        <v>59</v>
      </c>
      <c r="D30" s="221">
        <f t="shared" si="0"/>
        <v>1</v>
      </c>
      <c r="E30" s="225">
        <v>59</v>
      </c>
      <c r="F30" s="225">
        <v>1</v>
      </c>
      <c r="G30" s="225">
        <v>0</v>
      </c>
      <c r="H30" s="225">
        <v>0</v>
      </c>
      <c r="I30" s="487" t="s">
        <v>565</v>
      </c>
      <c r="J30" s="487"/>
    </row>
    <row r="31" spans="1:10" customFormat="1" ht="18.75" thickBot="1">
      <c r="A31" s="62">
        <v>4663</v>
      </c>
      <c r="B31" s="63" t="s">
        <v>632</v>
      </c>
      <c r="C31" s="219">
        <f t="shared" si="0"/>
        <v>5919</v>
      </c>
      <c r="D31" s="219">
        <f t="shared" si="0"/>
        <v>137</v>
      </c>
      <c r="E31" s="224">
        <v>5637</v>
      </c>
      <c r="F31" s="224">
        <v>88</v>
      </c>
      <c r="G31" s="224">
        <v>282</v>
      </c>
      <c r="H31" s="224">
        <v>49</v>
      </c>
      <c r="I31" s="486" t="s">
        <v>610</v>
      </c>
      <c r="J31" s="486"/>
    </row>
    <row r="32" spans="1:10" customFormat="1" ht="15" thickBot="1">
      <c r="A32" s="348">
        <v>4690</v>
      </c>
      <c r="B32" s="99" t="s">
        <v>556</v>
      </c>
      <c r="C32" s="221">
        <f t="shared" si="0"/>
        <v>447</v>
      </c>
      <c r="D32" s="221">
        <f t="shared" si="0"/>
        <v>34</v>
      </c>
      <c r="E32" s="225">
        <v>370</v>
      </c>
      <c r="F32" s="225">
        <v>14</v>
      </c>
      <c r="G32" s="225">
        <v>77</v>
      </c>
      <c r="H32" s="225">
        <v>20</v>
      </c>
      <c r="I32" s="487" t="s">
        <v>566</v>
      </c>
      <c r="J32" s="487"/>
    </row>
    <row r="33" spans="1:10" customFormat="1" ht="15" thickBot="1">
      <c r="A33" s="62">
        <v>4691</v>
      </c>
      <c r="B33" s="63" t="s">
        <v>633</v>
      </c>
      <c r="C33" s="219">
        <f t="shared" si="0"/>
        <v>1157</v>
      </c>
      <c r="D33" s="219">
        <f t="shared" si="0"/>
        <v>10</v>
      </c>
      <c r="E33" s="224">
        <v>1144</v>
      </c>
      <c r="F33" s="224">
        <v>7</v>
      </c>
      <c r="G33" s="224">
        <v>13</v>
      </c>
      <c r="H33" s="224">
        <v>3</v>
      </c>
      <c r="I33" s="486" t="s">
        <v>609</v>
      </c>
      <c r="J33" s="486"/>
    </row>
    <row r="34" spans="1:10" customFormat="1" ht="18.75" thickBot="1">
      <c r="A34" s="349">
        <v>4692</v>
      </c>
      <c r="B34" s="226" t="s">
        <v>634</v>
      </c>
      <c r="C34" s="221">
        <f t="shared" si="0"/>
        <v>532</v>
      </c>
      <c r="D34" s="221">
        <f t="shared" si="0"/>
        <v>22</v>
      </c>
      <c r="E34" s="227">
        <v>478</v>
      </c>
      <c r="F34" s="227">
        <v>12</v>
      </c>
      <c r="G34" s="227">
        <v>54</v>
      </c>
      <c r="H34" s="227">
        <v>10</v>
      </c>
      <c r="I34" s="484" t="s">
        <v>608</v>
      </c>
      <c r="J34" s="484"/>
    </row>
    <row r="35" spans="1:10" customFormat="1" ht="15" thickBot="1">
      <c r="A35" s="228">
        <v>4712</v>
      </c>
      <c r="B35" s="229" t="s">
        <v>557</v>
      </c>
      <c r="C35" s="369">
        <f t="shared" si="0"/>
        <v>14123</v>
      </c>
      <c r="D35" s="369">
        <f t="shared" si="0"/>
        <v>51</v>
      </c>
      <c r="E35" s="230">
        <v>14123</v>
      </c>
      <c r="F35" s="230">
        <v>51</v>
      </c>
      <c r="G35" s="230">
        <v>0</v>
      </c>
      <c r="H35" s="230">
        <v>0</v>
      </c>
      <c r="I35" s="490" t="s">
        <v>567</v>
      </c>
      <c r="J35" s="490"/>
    </row>
    <row r="36" spans="1:10" customFormat="1" ht="15" thickBot="1">
      <c r="A36" s="348">
        <v>4714</v>
      </c>
      <c r="B36" s="99" t="s">
        <v>558</v>
      </c>
      <c r="C36" s="221">
        <f t="shared" si="0"/>
        <v>11980</v>
      </c>
      <c r="D36" s="221">
        <f t="shared" si="0"/>
        <v>2054</v>
      </c>
      <c r="E36" s="225">
        <v>5494</v>
      </c>
      <c r="F36" s="225">
        <v>140</v>
      </c>
      <c r="G36" s="225">
        <v>6486</v>
      </c>
      <c r="H36" s="225">
        <v>1914</v>
      </c>
      <c r="I36" s="487" t="s">
        <v>568</v>
      </c>
      <c r="J36" s="487"/>
    </row>
    <row r="37" spans="1:10" customFormat="1" ht="15" thickBot="1">
      <c r="A37" s="62">
        <v>4719</v>
      </c>
      <c r="B37" s="63" t="s">
        <v>635</v>
      </c>
      <c r="C37" s="219">
        <f t="shared" si="0"/>
        <v>4431</v>
      </c>
      <c r="D37" s="219">
        <f t="shared" si="0"/>
        <v>25</v>
      </c>
      <c r="E37" s="224">
        <v>4403</v>
      </c>
      <c r="F37" s="224">
        <v>18</v>
      </c>
      <c r="G37" s="224">
        <v>28</v>
      </c>
      <c r="H37" s="224">
        <v>7</v>
      </c>
      <c r="I37" s="486" t="s">
        <v>607</v>
      </c>
      <c r="J37" s="486"/>
    </row>
    <row r="38" spans="1:10" customFormat="1" ht="15" thickBot="1">
      <c r="A38" s="348">
        <v>4720</v>
      </c>
      <c r="B38" s="99" t="s">
        <v>636</v>
      </c>
      <c r="C38" s="221">
        <f t="shared" si="0"/>
        <v>2929</v>
      </c>
      <c r="D38" s="221">
        <f t="shared" si="0"/>
        <v>410</v>
      </c>
      <c r="E38" s="225">
        <v>1429</v>
      </c>
      <c r="F38" s="225">
        <v>38</v>
      </c>
      <c r="G38" s="225">
        <v>1500</v>
      </c>
      <c r="H38" s="225">
        <v>372</v>
      </c>
      <c r="I38" s="487" t="s">
        <v>606</v>
      </c>
      <c r="J38" s="487"/>
    </row>
    <row r="39" spans="1:10" customFormat="1" ht="15" thickBot="1">
      <c r="A39" s="62">
        <v>4722</v>
      </c>
      <c r="B39" s="63" t="s">
        <v>646</v>
      </c>
      <c r="C39" s="219">
        <f t="shared" si="0"/>
        <v>2170</v>
      </c>
      <c r="D39" s="219">
        <f t="shared" si="0"/>
        <v>18</v>
      </c>
      <c r="E39" s="224">
        <v>2134</v>
      </c>
      <c r="F39" s="224">
        <v>8</v>
      </c>
      <c r="G39" s="224">
        <v>36</v>
      </c>
      <c r="H39" s="224">
        <v>10</v>
      </c>
      <c r="I39" s="486" t="s">
        <v>605</v>
      </c>
      <c r="J39" s="486"/>
    </row>
    <row r="40" spans="1:10" customFormat="1" ht="15" thickBot="1">
      <c r="A40" s="348">
        <v>4723</v>
      </c>
      <c r="B40" s="99" t="s">
        <v>645</v>
      </c>
      <c r="C40" s="221">
        <f t="shared" si="0"/>
        <v>62</v>
      </c>
      <c r="D40" s="221">
        <f t="shared" si="0"/>
        <v>5</v>
      </c>
      <c r="E40" s="225">
        <v>40</v>
      </c>
      <c r="F40" s="225">
        <v>1</v>
      </c>
      <c r="G40" s="225">
        <v>22</v>
      </c>
      <c r="H40" s="225">
        <v>4</v>
      </c>
      <c r="I40" s="487" t="s">
        <v>604</v>
      </c>
      <c r="J40" s="487"/>
    </row>
    <row r="41" spans="1:10" customFormat="1" ht="15" thickBot="1">
      <c r="A41" s="62">
        <v>4724</v>
      </c>
      <c r="B41" s="63" t="s">
        <v>644</v>
      </c>
      <c r="C41" s="369">
        <f t="shared" si="0"/>
        <v>245</v>
      </c>
      <c r="D41" s="369">
        <f t="shared" si="0"/>
        <v>82</v>
      </c>
      <c r="E41" s="224">
        <v>29</v>
      </c>
      <c r="F41" s="224">
        <v>2</v>
      </c>
      <c r="G41" s="224">
        <v>216</v>
      </c>
      <c r="H41" s="224">
        <v>80</v>
      </c>
      <c r="I41" s="486" t="s">
        <v>603</v>
      </c>
      <c r="J41" s="486"/>
    </row>
    <row r="42" spans="1:10" customFormat="1" ht="15" thickBot="1">
      <c r="A42" s="348">
        <v>4725</v>
      </c>
      <c r="B42" s="99" t="s">
        <v>643</v>
      </c>
      <c r="C42" s="221">
        <f t="shared" si="0"/>
        <v>391</v>
      </c>
      <c r="D42" s="221">
        <f t="shared" si="0"/>
        <v>91</v>
      </c>
      <c r="E42" s="225">
        <v>105</v>
      </c>
      <c r="F42" s="225">
        <v>4</v>
      </c>
      <c r="G42" s="225">
        <v>286</v>
      </c>
      <c r="H42" s="225">
        <v>87</v>
      </c>
      <c r="I42" s="487" t="s">
        <v>602</v>
      </c>
      <c r="J42" s="487"/>
    </row>
    <row r="43" spans="1:10" customFormat="1" ht="15" thickBot="1">
      <c r="A43" s="62">
        <v>4726</v>
      </c>
      <c r="B43" s="63" t="s">
        <v>559</v>
      </c>
      <c r="C43" s="219">
        <f t="shared" si="0"/>
        <v>1279</v>
      </c>
      <c r="D43" s="219">
        <f t="shared" si="0"/>
        <v>90</v>
      </c>
      <c r="E43" s="224">
        <v>1007</v>
      </c>
      <c r="F43" s="224">
        <v>30</v>
      </c>
      <c r="G43" s="224">
        <v>272</v>
      </c>
      <c r="H43" s="224">
        <v>60</v>
      </c>
      <c r="I43" s="491" t="s">
        <v>569</v>
      </c>
      <c r="J43" s="492"/>
    </row>
    <row r="44" spans="1:10" customFormat="1" ht="15" thickBot="1">
      <c r="A44" s="348">
        <v>4727</v>
      </c>
      <c r="B44" s="99" t="s">
        <v>642</v>
      </c>
      <c r="C44" s="221">
        <f t="shared" si="0"/>
        <v>111</v>
      </c>
      <c r="D44" s="221">
        <f t="shared" si="0"/>
        <v>18</v>
      </c>
      <c r="E44" s="225">
        <v>71</v>
      </c>
      <c r="F44" s="225">
        <v>3</v>
      </c>
      <c r="G44" s="225">
        <v>40</v>
      </c>
      <c r="H44" s="225">
        <v>15</v>
      </c>
      <c r="I44" s="488" t="s">
        <v>601</v>
      </c>
      <c r="J44" s="489"/>
    </row>
    <row r="45" spans="1:10" customFormat="1" ht="15" thickBot="1">
      <c r="A45" s="62">
        <v>4728</v>
      </c>
      <c r="B45" s="63" t="s">
        <v>647</v>
      </c>
      <c r="C45" s="219">
        <f t="shared" ref="C45:D66" si="1">G45+E45</f>
        <v>224</v>
      </c>
      <c r="D45" s="219">
        <f t="shared" si="1"/>
        <v>84</v>
      </c>
      <c r="E45" s="224">
        <v>31</v>
      </c>
      <c r="F45" s="224">
        <v>2</v>
      </c>
      <c r="G45" s="224">
        <v>193</v>
      </c>
      <c r="H45" s="224">
        <v>82</v>
      </c>
      <c r="I45" s="491" t="s">
        <v>600</v>
      </c>
      <c r="J45" s="492"/>
    </row>
    <row r="46" spans="1:10" customFormat="1" ht="15" thickBot="1">
      <c r="A46" s="348">
        <v>4729</v>
      </c>
      <c r="B46" s="99" t="s">
        <v>656</v>
      </c>
      <c r="C46" s="221">
        <f t="shared" si="1"/>
        <v>361</v>
      </c>
      <c r="D46" s="221">
        <f t="shared" si="1"/>
        <v>34</v>
      </c>
      <c r="E46" s="225">
        <v>258</v>
      </c>
      <c r="F46" s="225">
        <v>4</v>
      </c>
      <c r="G46" s="225">
        <v>103</v>
      </c>
      <c r="H46" s="225">
        <v>30</v>
      </c>
      <c r="I46" s="488" t="s">
        <v>658</v>
      </c>
      <c r="J46" s="489"/>
    </row>
    <row r="47" spans="1:10" customFormat="1" ht="15" thickBot="1">
      <c r="A47" s="62">
        <v>4730</v>
      </c>
      <c r="B47" s="63" t="s">
        <v>641</v>
      </c>
      <c r="C47" s="369">
        <f t="shared" si="1"/>
        <v>5210</v>
      </c>
      <c r="D47" s="369">
        <f t="shared" si="1"/>
        <v>54</v>
      </c>
      <c r="E47" s="224">
        <v>5190</v>
      </c>
      <c r="F47" s="224">
        <v>50</v>
      </c>
      <c r="G47" s="224">
        <v>20</v>
      </c>
      <c r="H47" s="224">
        <v>4</v>
      </c>
      <c r="I47" s="491" t="s">
        <v>599</v>
      </c>
      <c r="J47" s="492"/>
    </row>
    <row r="48" spans="1:10" customFormat="1" ht="18.75" thickBot="1">
      <c r="A48" s="348">
        <v>4741</v>
      </c>
      <c r="B48" s="99" t="s">
        <v>648</v>
      </c>
      <c r="C48" s="221">
        <f t="shared" si="1"/>
        <v>4502</v>
      </c>
      <c r="D48" s="221">
        <f t="shared" si="1"/>
        <v>373</v>
      </c>
      <c r="E48" s="225">
        <v>3338</v>
      </c>
      <c r="F48" s="225">
        <v>44</v>
      </c>
      <c r="G48" s="225">
        <v>1164</v>
      </c>
      <c r="H48" s="225">
        <v>329</v>
      </c>
      <c r="I48" s="488" t="s">
        <v>598</v>
      </c>
      <c r="J48" s="489"/>
    </row>
    <row r="49" spans="1:10" customFormat="1" ht="15" thickBot="1">
      <c r="A49" s="62">
        <v>4742</v>
      </c>
      <c r="B49" s="63" t="s">
        <v>724</v>
      </c>
      <c r="C49" s="219">
        <f t="shared" si="1"/>
        <v>11</v>
      </c>
      <c r="D49" s="219">
        <f t="shared" si="1"/>
        <v>1</v>
      </c>
      <c r="E49" s="224">
        <v>11</v>
      </c>
      <c r="F49" s="224">
        <v>1</v>
      </c>
      <c r="G49" s="224">
        <v>0</v>
      </c>
      <c r="H49" s="224">
        <v>0</v>
      </c>
      <c r="I49" s="491" t="s">
        <v>723</v>
      </c>
      <c r="J49" s="492"/>
    </row>
    <row r="50" spans="1:10" customFormat="1" ht="18.75" thickBot="1">
      <c r="A50" s="348">
        <v>4751</v>
      </c>
      <c r="B50" s="99" t="s">
        <v>640</v>
      </c>
      <c r="C50" s="221">
        <f t="shared" si="1"/>
        <v>9256</v>
      </c>
      <c r="D50" s="221">
        <f t="shared" si="1"/>
        <v>1518</v>
      </c>
      <c r="E50" s="225">
        <v>4475</v>
      </c>
      <c r="F50" s="225">
        <v>90</v>
      </c>
      <c r="G50" s="225">
        <v>4781</v>
      </c>
      <c r="H50" s="225">
        <v>1428</v>
      </c>
      <c r="I50" s="488" t="s">
        <v>597</v>
      </c>
      <c r="J50" s="489"/>
    </row>
    <row r="51" spans="1:10" customFormat="1" ht="27.75" thickBot="1">
      <c r="A51" s="62">
        <v>4752</v>
      </c>
      <c r="B51" s="63" t="s">
        <v>639</v>
      </c>
      <c r="C51" s="219">
        <f t="shared" si="1"/>
        <v>23716</v>
      </c>
      <c r="D51" s="219">
        <f t="shared" si="1"/>
        <v>1128</v>
      </c>
      <c r="E51" s="224">
        <v>20285</v>
      </c>
      <c r="F51" s="224">
        <v>380</v>
      </c>
      <c r="G51" s="224">
        <v>3431</v>
      </c>
      <c r="H51" s="224">
        <v>748</v>
      </c>
      <c r="I51" s="491" t="s">
        <v>596</v>
      </c>
      <c r="J51" s="492"/>
    </row>
    <row r="52" spans="1:10" customFormat="1" ht="18.75" thickBot="1">
      <c r="A52" s="348">
        <v>4753</v>
      </c>
      <c r="B52" s="99" t="s">
        <v>638</v>
      </c>
      <c r="C52" s="221">
        <f t="shared" si="1"/>
        <v>993</v>
      </c>
      <c r="D52" s="221">
        <f t="shared" si="1"/>
        <v>59</v>
      </c>
      <c r="E52" s="225">
        <v>823</v>
      </c>
      <c r="F52" s="225">
        <v>24</v>
      </c>
      <c r="G52" s="225">
        <v>170</v>
      </c>
      <c r="H52" s="225">
        <v>35</v>
      </c>
      <c r="I52" s="488" t="s">
        <v>595</v>
      </c>
      <c r="J52" s="489"/>
    </row>
    <row r="53" spans="1:10" customFormat="1" ht="15" thickBot="1">
      <c r="A53" s="62">
        <v>4754</v>
      </c>
      <c r="B53" s="63" t="s">
        <v>560</v>
      </c>
      <c r="C53" s="369">
        <f t="shared" si="1"/>
        <v>4886</v>
      </c>
      <c r="D53" s="369">
        <f t="shared" si="1"/>
        <v>250</v>
      </c>
      <c r="E53" s="224">
        <v>4111</v>
      </c>
      <c r="F53" s="224">
        <v>78</v>
      </c>
      <c r="G53" s="224">
        <v>775</v>
      </c>
      <c r="H53" s="224">
        <v>172</v>
      </c>
      <c r="I53" s="491" t="s">
        <v>570</v>
      </c>
      <c r="J53" s="492"/>
    </row>
    <row r="54" spans="1:10" customFormat="1" ht="18.75" thickBot="1">
      <c r="A54" s="348">
        <v>4755</v>
      </c>
      <c r="B54" s="99" t="s">
        <v>655</v>
      </c>
      <c r="C54" s="221">
        <f t="shared" si="1"/>
        <v>9266</v>
      </c>
      <c r="D54" s="221">
        <f t="shared" si="1"/>
        <v>571</v>
      </c>
      <c r="E54" s="225">
        <v>7564</v>
      </c>
      <c r="F54" s="225">
        <v>130</v>
      </c>
      <c r="G54" s="225">
        <v>1702</v>
      </c>
      <c r="H54" s="225">
        <v>441</v>
      </c>
      <c r="I54" s="488" t="s">
        <v>594</v>
      </c>
      <c r="J54" s="489"/>
    </row>
    <row r="55" spans="1:10" customFormat="1" ht="19.149999999999999" customHeight="1" thickBot="1">
      <c r="A55" s="62">
        <v>4756</v>
      </c>
      <c r="B55" s="63" t="s">
        <v>649</v>
      </c>
      <c r="C55" s="219">
        <f t="shared" si="1"/>
        <v>371</v>
      </c>
      <c r="D55" s="219">
        <f t="shared" si="1"/>
        <v>27</v>
      </c>
      <c r="E55" s="224">
        <v>257</v>
      </c>
      <c r="F55" s="224">
        <v>4</v>
      </c>
      <c r="G55" s="224">
        <v>114</v>
      </c>
      <c r="H55" s="224">
        <v>23</v>
      </c>
      <c r="I55" s="491" t="s">
        <v>593</v>
      </c>
      <c r="J55" s="492"/>
    </row>
    <row r="56" spans="1:10" customFormat="1" ht="19.149999999999999" customHeight="1">
      <c r="A56" s="397">
        <v>4761</v>
      </c>
      <c r="B56" s="226" t="s">
        <v>650</v>
      </c>
      <c r="C56" s="370">
        <f t="shared" si="1"/>
        <v>1701</v>
      </c>
      <c r="D56" s="370">
        <f t="shared" si="1"/>
        <v>104</v>
      </c>
      <c r="E56" s="227">
        <v>1384</v>
      </c>
      <c r="F56" s="227">
        <v>24</v>
      </c>
      <c r="G56" s="227">
        <v>317</v>
      </c>
      <c r="H56" s="227">
        <v>80</v>
      </c>
      <c r="I56" s="493" t="s">
        <v>592</v>
      </c>
      <c r="J56" s="494"/>
    </row>
    <row r="57" spans="1:10" customFormat="1" ht="19.149999999999999" customHeight="1" thickBot="1">
      <c r="A57" s="62">
        <v>4762</v>
      </c>
      <c r="B57" s="63" t="s">
        <v>651</v>
      </c>
      <c r="C57" s="219">
        <f t="shared" si="1"/>
        <v>75</v>
      </c>
      <c r="D57" s="219">
        <f t="shared" si="1"/>
        <v>31</v>
      </c>
      <c r="E57" s="224">
        <v>0</v>
      </c>
      <c r="F57" s="224">
        <v>0</v>
      </c>
      <c r="G57" s="224">
        <v>75</v>
      </c>
      <c r="H57" s="224">
        <v>31</v>
      </c>
      <c r="I57" s="491" t="s">
        <v>591</v>
      </c>
      <c r="J57" s="492"/>
    </row>
    <row r="58" spans="1:10" customFormat="1" ht="19.149999999999999" customHeight="1" thickBot="1">
      <c r="A58" s="348">
        <v>4763</v>
      </c>
      <c r="B58" s="99" t="s">
        <v>652</v>
      </c>
      <c r="C58" s="221">
        <f t="shared" si="1"/>
        <v>937</v>
      </c>
      <c r="D58" s="221">
        <f t="shared" si="1"/>
        <v>76</v>
      </c>
      <c r="E58" s="225">
        <v>751</v>
      </c>
      <c r="F58" s="225">
        <v>14</v>
      </c>
      <c r="G58" s="225">
        <v>186</v>
      </c>
      <c r="H58" s="225">
        <v>62</v>
      </c>
      <c r="I58" s="488" t="s">
        <v>590</v>
      </c>
      <c r="J58" s="489"/>
    </row>
    <row r="59" spans="1:10" customFormat="1" ht="28.9" customHeight="1" thickBot="1">
      <c r="A59" s="62">
        <v>4764</v>
      </c>
      <c r="B59" s="63" t="s">
        <v>637</v>
      </c>
      <c r="C59" s="369">
        <f t="shared" si="1"/>
        <v>422</v>
      </c>
      <c r="D59" s="369">
        <f t="shared" si="1"/>
        <v>59</v>
      </c>
      <c r="E59" s="224">
        <v>254</v>
      </c>
      <c r="F59" s="224">
        <v>10</v>
      </c>
      <c r="G59" s="224">
        <v>168</v>
      </c>
      <c r="H59" s="224">
        <v>49</v>
      </c>
      <c r="I59" s="491" t="s">
        <v>589</v>
      </c>
      <c r="J59" s="492"/>
    </row>
    <row r="60" spans="1:10" customFormat="1" ht="19.149999999999999" customHeight="1" thickBot="1">
      <c r="A60" s="348">
        <v>4771</v>
      </c>
      <c r="B60" s="99" t="s">
        <v>653</v>
      </c>
      <c r="C60" s="221">
        <f t="shared" si="1"/>
        <v>5425</v>
      </c>
      <c r="D60" s="221">
        <f t="shared" si="1"/>
        <v>134</v>
      </c>
      <c r="E60" s="225">
        <v>5033</v>
      </c>
      <c r="F60" s="225">
        <v>26</v>
      </c>
      <c r="G60" s="225">
        <v>392</v>
      </c>
      <c r="H60" s="225">
        <v>108</v>
      </c>
      <c r="I60" s="488" t="s">
        <v>588</v>
      </c>
      <c r="J60" s="489"/>
    </row>
    <row r="61" spans="1:10" customFormat="1" ht="19.149999999999999" customHeight="1" thickBot="1">
      <c r="A61" s="62">
        <v>4772</v>
      </c>
      <c r="B61" s="63" t="s">
        <v>654</v>
      </c>
      <c r="C61" s="219">
        <f t="shared" si="1"/>
        <v>3196</v>
      </c>
      <c r="D61" s="219">
        <f t="shared" si="1"/>
        <v>392</v>
      </c>
      <c r="E61" s="224">
        <v>1999</v>
      </c>
      <c r="F61" s="224">
        <v>48</v>
      </c>
      <c r="G61" s="224">
        <v>1197</v>
      </c>
      <c r="H61" s="224">
        <v>344</v>
      </c>
      <c r="I61" s="491" t="s">
        <v>587</v>
      </c>
      <c r="J61" s="492"/>
    </row>
    <row r="62" spans="1:10" customFormat="1" ht="19.149999999999999" customHeight="1" thickBot="1">
      <c r="A62" s="348">
        <v>4774</v>
      </c>
      <c r="B62" s="99" t="s">
        <v>561</v>
      </c>
      <c r="C62" s="221">
        <f t="shared" si="1"/>
        <v>200</v>
      </c>
      <c r="D62" s="221">
        <f t="shared" si="1"/>
        <v>30</v>
      </c>
      <c r="E62" s="225">
        <v>70</v>
      </c>
      <c r="F62" s="225">
        <v>3</v>
      </c>
      <c r="G62" s="225">
        <v>130</v>
      </c>
      <c r="H62" s="225">
        <v>27</v>
      </c>
      <c r="I62" s="488" t="s">
        <v>571</v>
      </c>
      <c r="J62" s="489"/>
    </row>
    <row r="63" spans="1:10" customFormat="1" ht="19.149999999999999" customHeight="1" thickBot="1">
      <c r="A63" s="62">
        <v>4775</v>
      </c>
      <c r="B63" s="63" t="s">
        <v>583</v>
      </c>
      <c r="C63" s="219">
        <f t="shared" si="1"/>
        <v>3406</v>
      </c>
      <c r="D63" s="219">
        <f t="shared" si="1"/>
        <v>329</v>
      </c>
      <c r="E63" s="224">
        <v>2572</v>
      </c>
      <c r="F63" s="224">
        <v>54</v>
      </c>
      <c r="G63" s="224">
        <v>834</v>
      </c>
      <c r="H63" s="224">
        <v>275</v>
      </c>
      <c r="I63" s="491" t="s">
        <v>586</v>
      </c>
      <c r="J63" s="492"/>
    </row>
    <row r="64" spans="1:10" customFormat="1" ht="18.75" thickBot="1">
      <c r="A64" s="348">
        <v>4776</v>
      </c>
      <c r="B64" s="99" t="s">
        <v>582</v>
      </c>
      <c r="C64" s="221">
        <f t="shared" si="1"/>
        <v>1014</v>
      </c>
      <c r="D64" s="221">
        <f t="shared" si="1"/>
        <v>98</v>
      </c>
      <c r="E64" s="225">
        <v>772</v>
      </c>
      <c r="F64" s="225">
        <v>14</v>
      </c>
      <c r="G64" s="225">
        <v>242</v>
      </c>
      <c r="H64" s="225">
        <v>84</v>
      </c>
      <c r="I64" s="488" t="s">
        <v>585</v>
      </c>
      <c r="J64" s="489"/>
    </row>
    <row r="65" spans="1:10" customFormat="1" ht="19.149999999999999" customHeight="1" thickBot="1">
      <c r="A65" s="62">
        <v>4777</v>
      </c>
      <c r="B65" s="63" t="s">
        <v>581</v>
      </c>
      <c r="C65" s="369">
        <f t="shared" si="1"/>
        <v>245</v>
      </c>
      <c r="D65" s="369">
        <f t="shared" si="1"/>
        <v>22</v>
      </c>
      <c r="E65" s="224">
        <v>192</v>
      </c>
      <c r="F65" s="224">
        <v>8</v>
      </c>
      <c r="G65" s="224">
        <v>53</v>
      </c>
      <c r="H65" s="224">
        <v>14</v>
      </c>
      <c r="I65" s="491" t="s">
        <v>584</v>
      </c>
      <c r="J65" s="492"/>
    </row>
    <row r="66" spans="1:10" customFormat="1" ht="35.25" customHeight="1">
      <c r="A66" s="348">
        <v>4779</v>
      </c>
      <c r="B66" s="99" t="s">
        <v>580</v>
      </c>
      <c r="C66" s="370">
        <f t="shared" si="1"/>
        <v>1174</v>
      </c>
      <c r="D66" s="370">
        <f t="shared" si="1"/>
        <v>39</v>
      </c>
      <c r="E66" s="225">
        <v>1045</v>
      </c>
      <c r="F66" s="225">
        <v>9</v>
      </c>
      <c r="G66" s="225">
        <v>129</v>
      </c>
      <c r="H66" s="225">
        <v>30</v>
      </c>
      <c r="I66" s="488" t="s">
        <v>657</v>
      </c>
      <c r="J66" s="489"/>
    </row>
    <row r="67" spans="1:10" ht="34.15" customHeight="1">
      <c r="A67" s="495" t="s">
        <v>208</v>
      </c>
      <c r="B67" s="496"/>
      <c r="C67" s="371">
        <f t="shared" ref="C67:H67" si="2">SUM(C13:C66)</f>
        <v>164197</v>
      </c>
      <c r="D67" s="371">
        <f t="shared" si="2"/>
        <v>9685</v>
      </c>
      <c r="E67" s="323">
        <f t="shared" si="2"/>
        <v>135336</v>
      </c>
      <c r="F67" s="323">
        <f t="shared" si="2"/>
        <v>1835</v>
      </c>
      <c r="G67" s="323">
        <f t="shared" si="2"/>
        <v>28861</v>
      </c>
      <c r="H67" s="323">
        <f t="shared" si="2"/>
        <v>7850</v>
      </c>
      <c r="I67" s="497" t="s">
        <v>205</v>
      </c>
      <c r="J67" s="498"/>
    </row>
    <row r="68" spans="1:10" ht="13.9" customHeight="1">
      <c r="A68" s="7"/>
    </row>
    <row r="69" spans="1:10" ht="13.9" customHeight="1">
      <c r="A69" s="7"/>
    </row>
    <row r="70" spans="1:10" ht="13.9" customHeight="1">
      <c r="A70" s="7"/>
    </row>
    <row r="71" spans="1:10">
      <c r="A71" s="7"/>
    </row>
    <row r="72" spans="1:10">
      <c r="A72" s="7"/>
    </row>
    <row r="73" spans="1:10">
      <c r="A73" s="7"/>
    </row>
    <row r="74" spans="1:10">
      <c r="A74" s="7"/>
    </row>
    <row r="75" spans="1:10">
      <c r="A75" s="7"/>
    </row>
    <row r="76" spans="1:10">
      <c r="A76" s="7"/>
    </row>
    <row r="77" spans="1:10">
      <c r="A77" s="7"/>
    </row>
    <row r="78" spans="1:10">
      <c r="A78" s="7"/>
    </row>
    <row r="79" spans="1:10">
      <c r="A79" s="7"/>
    </row>
    <row r="80" spans="1:10">
      <c r="A80" s="7"/>
    </row>
    <row r="81" spans="1:1">
      <c r="A81" s="7"/>
    </row>
    <row r="82" spans="1:1">
      <c r="A82" s="7"/>
    </row>
    <row r="83" spans="1:1">
      <c r="A83" s="7"/>
    </row>
    <row r="84" spans="1:1">
      <c r="A84" s="7"/>
    </row>
    <row r="85" spans="1:1">
      <c r="A85" s="7"/>
    </row>
    <row r="86" spans="1:1">
      <c r="A86" s="7"/>
    </row>
    <row r="87" spans="1:1">
      <c r="A87" s="7"/>
    </row>
    <row r="88" spans="1:1">
      <c r="A88" s="7"/>
    </row>
    <row r="89" spans="1:1">
      <c r="A89" s="7"/>
    </row>
  </sheetData>
  <mergeCells count="74">
    <mergeCell ref="I65:J65"/>
    <mergeCell ref="I66:J66"/>
    <mergeCell ref="A67:B67"/>
    <mergeCell ref="I67:J67"/>
    <mergeCell ref="I59:J59"/>
    <mergeCell ref="I60:J60"/>
    <mergeCell ref="I61:J61"/>
    <mergeCell ref="I62:J62"/>
    <mergeCell ref="I63:J63"/>
    <mergeCell ref="I64:J64"/>
    <mergeCell ref="I58:J58"/>
    <mergeCell ref="I47:J47"/>
    <mergeCell ref="I48:J48"/>
    <mergeCell ref="I49:J49"/>
    <mergeCell ref="I50:J50"/>
    <mergeCell ref="I51:J51"/>
    <mergeCell ref="I52:J52"/>
    <mergeCell ref="I53:J53"/>
    <mergeCell ref="I54:J54"/>
    <mergeCell ref="I55:J55"/>
    <mergeCell ref="I56:J56"/>
    <mergeCell ref="I57:J57"/>
    <mergeCell ref="I46:J46"/>
    <mergeCell ref="I35:J35"/>
    <mergeCell ref="I36:J36"/>
    <mergeCell ref="I37:J37"/>
    <mergeCell ref="I38:J38"/>
    <mergeCell ref="I39:J39"/>
    <mergeCell ref="I40:J40"/>
    <mergeCell ref="I41:J41"/>
    <mergeCell ref="I42:J42"/>
    <mergeCell ref="I43:J43"/>
    <mergeCell ref="I44:J44"/>
    <mergeCell ref="I45:J45"/>
    <mergeCell ref="I34:J34"/>
    <mergeCell ref="I23:J23"/>
    <mergeCell ref="I24:J24"/>
    <mergeCell ref="I25:J25"/>
    <mergeCell ref="I26:J26"/>
    <mergeCell ref="I27:J27"/>
    <mergeCell ref="I28:J28"/>
    <mergeCell ref="I29:J29"/>
    <mergeCell ref="I30:J30"/>
    <mergeCell ref="I31:J31"/>
    <mergeCell ref="I32:J32"/>
    <mergeCell ref="I33:J33"/>
    <mergeCell ref="I22:J22"/>
    <mergeCell ref="E10:F10"/>
    <mergeCell ref="G10:H10"/>
    <mergeCell ref="I13:J13"/>
    <mergeCell ref="I14:J14"/>
    <mergeCell ref="I15:J15"/>
    <mergeCell ref="I16:J16"/>
    <mergeCell ref="I17:J17"/>
    <mergeCell ref="I18:J18"/>
    <mergeCell ref="I19:J19"/>
    <mergeCell ref="I20:J20"/>
    <mergeCell ref="I21:J21"/>
    <mergeCell ref="A7:J7"/>
    <mergeCell ref="A8:B8"/>
    <mergeCell ref="C8:H8"/>
    <mergeCell ref="I8:J8"/>
    <mergeCell ref="A9:A12"/>
    <mergeCell ref="B9:B12"/>
    <mergeCell ref="C9:D10"/>
    <mergeCell ref="E9:F9"/>
    <mergeCell ref="G9:H9"/>
    <mergeCell ref="I9:J12"/>
    <mergeCell ref="B6:I6"/>
    <mergeCell ref="A1:J1"/>
    <mergeCell ref="B2:I2"/>
    <mergeCell ref="B3:I3"/>
    <mergeCell ref="A4:J4"/>
    <mergeCell ref="B5:I5"/>
  </mergeCells>
  <printOptions horizontalCentered="1"/>
  <pageMargins left="0" right="0" top="0.19685039370078741" bottom="0" header="0.31496062992125984" footer="0.31496062992125984"/>
  <pageSetup paperSize="9" scale="90" orientation="landscape" r:id="rId1"/>
  <rowBreaks count="2" manualBreakCount="2">
    <brk id="34" max="9" man="1"/>
    <brk id="56"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Wholesale And Retail Trsde Statistics 2016</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تجارة الجملة والتجزئة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2017-12-11T18:00:00+00:00</PublishingStartDate>
    <Visible xmlns="b1657202-86a7-46c3-ba71-02bb0da5a392">true</Visible>
    <ArabicTitle xmlns="b1657202-86a7-46c3-ba71-02bb0da5a392">النشرة السنوية لإحصاءات تجارة الجملة والتجزئة 2016</ArabicTitle>
    <DocumentDescription0 xmlns="423524d6-f9d7-4b47-aadf-7b8f6888b7b0">The Annual Bulletin Of Wholesale And Retail Trsde Statistics 2016</DocumentDescription0>
    <DocPeriodicity xmlns="423524d6-f9d7-4b47-aadf-7b8f6888b7b0">Annual</DocPeriodicity>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5D6DFC-D825-4103-8926-C2F94B63F171}">
  <ds:schemaRefs>
    <ds:schemaRef ds:uri="http://schemas.microsoft.com/sharepoint/v3/contenttype/forms"/>
  </ds:schemaRefs>
</ds:datastoreItem>
</file>

<file path=customXml/itemProps2.xml><?xml version="1.0" encoding="utf-8"?>
<ds:datastoreItem xmlns:ds="http://schemas.openxmlformats.org/officeDocument/2006/customXml" ds:itemID="{33EBF5CA-B745-42D7-928B-CFFD055C04D2}">
  <ds:schemaRefs>
    <ds:schemaRef ds:uri="http://purl.org/dc/elements/1.1/"/>
    <ds:schemaRef ds:uri="http://schemas.microsoft.com/sharepoint/v3"/>
    <ds:schemaRef ds:uri="http://purl.org/dc/terms/"/>
    <ds:schemaRef ds:uri="b1657202-86a7-46c3-ba71-02bb0da5a392"/>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5F832BE7-76C3-4654-861D-9101F38042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77</vt:i4>
      </vt:variant>
    </vt:vector>
  </HeadingPairs>
  <TitlesOfParts>
    <vt:vector size="132" baseType="lpstr">
      <vt:lpstr>first</vt:lpstr>
      <vt:lpstr>Preface</vt:lpstr>
      <vt:lpstr>Index  </vt:lpstr>
      <vt:lpstr>Introduction </vt:lpstr>
      <vt:lpstr>Data </vt:lpstr>
      <vt:lpstr>Concepts </vt:lpstr>
      <vt:lpstr>CH1</vt:lpstr>
      <vt:lpstr>1 </vt:lpstr>
      <vt:lpstr>2</vt:lpstr>
      <vt:lpstr>CH2</vt:lpstr>
      <vt:lpstr>3</vt:lpstr>
      <vt:lpstr>4</vt:lpstr>
      <vt:lpstr>5</vt:lpstr>
      <vt:lpstr>6</vt:lpstr>
      <vt:lpstr>7</vt:lpstr>
      <vt:lpstr>8</vt:lpstr>
      <vt:lpstr>9</vt:lpstr>
      <vt:lpstr>10</vt:lpstr>
      <vt:lpstr>11</vt:lpstr>
      <vt:lpstr>12</vt:lpstr>
      <vt:lpstr>13</vt:lpstr>
      <vt:lpstr>14</vt:lpstr>
      <vt:lpstr>15</vt:lpstr>
      <vt:lpstr>16</vt:lpstr>
      <vt:lpstr>CH3</vt:lpstr>
      <vt:lpstr>17</vt:lpstr>
      <vt:lpstr>18</vt:lpstr>
      <vt:lpstr>19</vt:lpstr>
      <vt:lpstr>20</vt:lpstr>
      <vt:lpstr>21</vt:lpstr>
      <vt:lpstr>22</vt:lpstr>
      <vt:lpstr>23</vt:lpstr>
      <vt:lpstr>24</vt:lpstr>
      <vt:lpstr>25</vt:lpstr>
      <vt:lpstr>26</vt:lpstr>
      <vt:lpstr>27</vt:lpstr>
      <vt:lpstr>28</vt:lpstr>
      <vt:lpstr>29</vt:lpstr>
      <vt:lpstr>30</vt:lpstr>
      <vt:lpstr>CH4</vt:lpstr>
      <vt:lpstr>31</vt:lpstr>
      <vt:lpstr>32</vt:lpstr>
      <vt:lpstr>33</vt:lpstr>
      <vt:lpstr>34</vt:lpstr>
      <vt:lpstr>35</vt:lpstr>
      <vt:lpstr>36</vt:lpstr>
      <vt:lpstr>37</vt:lpstr>
      <vt:lpstr>38</vt:lpstr>
      <vt:lpstr>39</vt:lpstr>
      <vt:lpstr>40</vt:lpstr>
      <vt:lpstr>41</vt:lpstr>
      <vt:lpstr>42</vt:lpstr>
      <vt:lpstr>43</vt:lpstr>
      <vt:lpstr>44</vt:lpstr>
      <vt:lpstr>Appendix</vt:lpstr>
      <vt:lpstr>'1 '!Print_Area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'5'!Print_Area</vt:lpstr>
      <vt:lpstr>'6'!Print_Area</vt:lpstr>
      <vt:lpstr>'7'!Print_Area</vt:lpstr>
      <vt:lpstr>'8'!Print_Area</vt:lpstr>
      <vt:lpstr>'9'!Print_Area</vt:lpstr>
      <vt:lpstr>Appendix!Print_Area</vt:lpstr>
      <vt:lpstr>'CH1'!Print_Area</vt:lpstr>
      <vt:lpstr>'CH2'!Print_Area</vt:lpstr>
      <vt:lpstr>'CH3'!Print_Area</vt:lpstr>
      <vt:lpstr>'CH4'!Print_Area</vt:lpstr>
      <vt:lpstr>'Concepts '!Print_Area</vt:lpstr>
      <vt:lpstr>'Data '!Print_Area</vt:lpstr>
      <vt:lpstr>first!Print_Area</vt:lpstr>
      <vt:lpstr>'Index  '!Print_Area</vt:lpstr>
      <vt:lpstr>'Introduction '!Print_Area</vt:lpstr>
      <vt:lpstr>Preface!Print_Area</vt:lpstr>
      <vt:lpstr>'11'!Print_Titles</vt:lpstr>
      <vt:lpstr>'14'!Print_Titles</vt:lpstr>
      <vt:lpstr>'16'!Print_Titles</vt:lpstr>
      <vt:lpstr>'18'!Print_Titles</vt:lpstr>
      <vt:lpstr>'2'!Print_Titles</vt:lpstr>
      <vt:lpstr>'20'!Print_Titles</vt:lpstr>
      <vt:lpstr>'23'!Print_Titles</vt:lpstr>
      <vt:lpstr>'25'!Print_Titles</vt:lpstr>
      <vt:lpstr>'28'!Print_Titles</vt:lpstr>
      <vt:lpstr>'30'!Print_Titles</vt:lpstr>
      <vt:lpstr>'32'!Print_Titles</vt:lpstr>
      <vt:lpstr>'34'!Print_Titles</vt:lpstr>
      <vt:lpstr>'37'!Print_Titles</vt:lpstr>
      <vt:lpstr>'39'!Print_Titles</vt:lpstr>
      <vt:lpstr>'4'!Print_Titles</vt:lpstr>
      <vt:lpstr>'42'!Print_Titles</vt:lpstr>
      <vt:lpstr>'44'!Print_Titles</vt:lpstr>
      <vt:lpstr>'6'!Print_Titles</vt:lpstr>
      <vt:lpstr>'9'!Print_Titles</vt:lpstr>
      <vt:lpstr>'Concepts '!Print_Titles</vt:lpstr>
      <vt:lpstr>'Data '!Print_Titles</vt:lpstr>
      <vt:lpstr>'Index  '!Print_Titles</vt:lpstr>
      <vt:lpstr>'Introduction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Wholesale And Retail Trsde Statistics 2016</dc:title>
  <dc:creator>mszaher</dc:creator>
  <cp:keywords/>
  <cp:lastModifiedBy>Yasmine Abdulla Ismail</cp:lastModifiedBy>
  <cp:lastPrinted>2017-12-10T08:41:33Z</cp:lastPrinted>
  <dcterms:created xsi:type="dcterms:W3CDTF">2010-03-02T06:26:07Z</dcterms:created>
  <dcterms:modified xsi:type="dcterms:W3CDTF">2017-12-10T08:42:04Z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DisplayOnHP">
    <vt:bool>true</vt:bool>
  </property>
  <property fmtid="{D5CDD505-2E9C-101B-9397-08002B2CF9AE}" pid="5" name="CategoryDescription">
    <vt:lpwstr>The Annual Bulletin Of Wholesale And Retail Trsde Statistics 2016</vt:lpwstr>
  </property>
</Properties>
</file>